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activeTab="1"/>
  </bookViews>
  <sheets>
    <sheet name="资金来源表" sheetId="4" r:id="rId1"/>
    <sheet name="项目投入明细" sheetId="5" r:id="rId2"/>
    <sheet name="2021年示范县统计" sheetId="6" r:id="rId3"/>
    <sheet name="资产管理统计表" sheetId="7" r:id="rId4"/>
  </sheets>
  <definedNames>
    <definedName name="_xlnm._FilterDatabase" localSheetId="1" hidden="1">项目投入明细!$A$5:$IT$27</definedName>
  </definedNames>
  <calcPr calcId="144525" concurrentCalc="0"/>
</workbook>
</file>

<file path=xl/sharedStrings.xml><?xml version="1.0" encoding="utf-8"?>
<sst xmlns="http://schemas.openxmlformats.org/spreadsheetml/2006/main" count="278">
  <si>
    <t>附件1</t>
  </si>
  <si>
    <t>西藏自治区林芝市2021年脱贫县财政涉农资金统筹整合情况表</t>
  </si>
  <si>
    <t>单位：万元</t>
  </si>
  <si>
    <t>序号</t>
  </si>
  <si>
    <t xml:space="preserve"> 项目名称</t>
  </si>
  <si>
    <t>实际下达金额</t>
  </si>
  <si>
    <t>其中</t>
  </si>
  <si>
    <t>察隅县</t>
  </si>
  <si>
    <t>备注</t>
  </si>
  <si>
    <t>实际统筹整合规模</t>
  </si>
  <si>
    <t>资金合计</t>
  </si>
  <si>
    <t>纳入统筹整合总规模</t>
  </si>
  <si>
    <t>一、中央资金小计</t>
  </si>
  <si>
    <t xml:space="preserve">     其中：实际统筹整合总规模</t>
  </si>
  <si>
    <t>中央财政专项扶贫资金</t>
  </si>
  <si>
    <t>A、中央财政扶贫发展资金</t>
  </si>
  <si>
    <t>B、中央财政扶贫少数民族发展资金（含兴边富民）</t>
  </si>
  <si>
    <t>C、中央财政扶贫以工代赈资金</t>
  </si>
  <si>
    <t>D、国有贫困农场扶贫支出方向</t>
  </si>
  <si>
    <t>E、国有贫困林场扶贫支出方向</t>
  </si>
  <si>
    <t>水利发展资金总规模</t>
  </si>
  <si>
    <t>其中：实际纳入统筹整合部分</t>
  </si>
  <si>
    <t>农业生产发展资金</t>
  </si>
  <si>
    <t>总规模(A,包含该项资金的全部支出方向)</t>
  </si>
  <si>
    <t>其中（B）:</t>
  </si>
  <si>
    <t>★耕地地力保护补贴(B1)</t>
  </si>
  <si>
    <t>★农机购置补贴(B2)</t>
  </si>
  <si>
    <t>★支持适度规模经营(B3)</t>
  </si>
  <si>
    <t>★有机肥替代(B4)</t>
  </si>
  <si>
    <t>★农机深耕深松(B5)</t>
  </si>
  <si>
    <t>★产业兴村强县示范行动(B6)</t>
  </si>
  <si>
    <t>★畜禽粪污综合利用(B7)</t>
  </si>
  <si>
    <t>★现代农业产业园(B8)</t>
  </si>
  <si>
    <t>★耕地休耕(B9)</t>
  </si>
  <si>
    <t>扣除B后的资金规模（C=A-B）</t>
  </si>
  <si>
    <t>林业改革发展资金</t>
  </si>
  <si>
    <t>其中（B）：★天然林保护管理（天保工程区管护、天然林停伐管护）</t>
  </si>
  <si>
    <t>农田建设补助资金总规模</t>
  </si>
  <si>
    <t>农村综合改革转移支付总规模</t>
  </si>
  <si>
    <t>林业生态保护恢复资金总规模（草原生态修复治理补助资金部分）</t>
  </si>
  <si>
    <t>农村环境整治资金总规模</t>
  </si>
  <si>
    <t>车辆购置税收入补助地方用于一般公路建设项目资金总规模（支持农村公路部分）</t>
  </si>
  <si>
    <t>农村危房改造补助资金总规模（农村危房改造部分）</t>
  </si>
  <si>
    <t>中央专项彩票公益金支持扶贫资金</t>
  </si>
  <si>
    <t>产粮大县奖励资金总规模</t>
  </si>
  <si>
    <t>生猪（牛羊）调出大县奖励资金</t>
  </si>
  <si>
    <t>农业资源及生态保护补助资金总规模（对农民的直接补贴除外）</t>
  </si>
  <si>
    <t>服务业发展专项资金（支持新农村现代流通服务网络工程部分）</t>
  </si>
  <si>
    <t>旅游发展基金总规模</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</si>
  <si>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</si>
  <si>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预算内投资小计</t>
  </si>
  <si>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</si>
  <si>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</si>
  <si>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</si>
  <si>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</si>
  <si>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</si>
  <si>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</si>
  <si>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</si>
  <si>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</si>
  <si>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</si>
  <si>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</si>
  <si>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</si>
  <si>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</si>
  <si>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</si>
  <si>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</si>
  <si>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</si>
  <si>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</si>
  <si>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</si>
  <si>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</si>
  <si>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</si>
  <si>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二、自治区资金小计</t>
  </si>
  <si>
    <t>其中：纳入统筹整合总规模</t>
  </si>
  <si>
    <t xml:space="preserve">      实际统筹整合总规模</t>
  </si>
  <si>
    <t>财政专项扶贫资金总规模</t>
  </si>
  <si>
    <t>A、财政专项扶贫资金（发展资金）</t>
  </si>
  <si>
    <t>B、财政专项扶贫资金（少数民族和兴边富民资金）</t>
  </si>
  <si>
    <t>C、财政专项扶贫资金（以工代赈）</t>
  </si>
  <si>
    <t>农业生产发展金总规模（含农牧民技能培训）</t>
  </si>
  <si>
    <t>林业改革发展资金总规模（含防沙治沙、重点区域造林）</t>
  </si>
  <si>
    <t>自治区彩票公益金支持扶贫开发（纳入统筹整合部分）</t>
  </si>
  <si>
    <t>农业资源及生态环境保护补助资金总规模</t>
  </si>
  <si>
    <t>旅游发展资金（纳入统筹整合部分）</t>
  </si>
  <si>
    <t>自治区强基惠民经费（纳入统筹整合部分）</t>
  </si>
  <si>
    <t>应用技术研究与开发专项资金（原农科三费）（纳入统筹整合部分）</t>
  </si>
  <si>
    <t>三、市级资金小计</t>
  </si>
  <si>
    <t>专项资金名称及总规模</t>
  </si>
  <si>
    <t>四、县（区）资金小计</t>
  </si>
  <si>
    <t>盘活存量</t>
  </si>
  <si>
    <t>附件2</t>
  </si>
  <si>
    <t>察隅县2021年脱贫县财政涉农统筹整合增量资金补充项目计划表</t>
  </si>
  <si>
    <t>填报单位：林芝市察隅县财政局、乡村振兴局</t>
  </si>
  <si>
    <t>县（区)、乡（镇）名称</t>
  </si>
  <si>
    <t>项目名称</t>
  </si>
  <si>
    <t>建设地点（所在行政村名）</t>
  </si>
  <si>
    <t>项目内容</t>
  </si>
  <si>
    <t>项目主管部门</t>
  </si>
  <si>
    <t>项目责任人</t>
  </si>
  <si>
    <t>计划开工年月</t>
  </si>
  <si>
    <t>计划完工年月</t>
  </si>
  <si>
    <t>整合财政涉农资金来源</t>
  </si>
  <si>
    <t>投资计划(万元)</t>
  </si>
  <si>
    <t>项目预计年均实现收益（万元）</t>
  </si>
  <si>
    <t>项目受益群众户(户)</t>
  </si>
  <si>
    <t>项目受益总人口(人)</t>
  </si>
  <si>
    <t>项目性质</t>
  </si>
  <si>
    <t>资金来源名称</t>
  </si>
  <si>
    <t>资金金额</t>
  </si>
  <si>
    <t>总投资</t>
  </si>
  <si>
    <t>中央资金</t>
  </si>
  <si>
    <t>自治区资金</t>
  </si>
  <si>
    <t>地（市）级资金</t>
  </si>
  <si>
    <t xml:space="preserve">县本级资金  </t>
  </si>
  <si>
    <t>银行贷款</t>
  </si>
  <si>
    <t xml:space="preserve">项目单位自筹   </t>
  </si>
  <si>
    <t>受益贫困户数</t>
  </si>
  <si>
    <t>受益贫困人口数</t>
  </si>
  <si>
    <t>其中：巩固脱贫贫困人数</t>
  </si>
  <si>
    <t>行次</t>
  </si>
  <si>
    <t>合 计</t>
  </si>
  <si>
    <t>一、生产发展（含产业项目）类</t>
  </si>
  <si>
    <t>察隅县竹瓦根镇学尼村旅游配套设施建设项目</t>
  </si>
  <si>
    <t>学尼村</t>
  </si>
  <si>
    <t>计划学尼村新建框架结构村集体商超、餐饮等经济用房及村内绿化工程等附属工程（具体见设计）</t>
  </si>
  <si>
    <t>乡村振兴局</t>
  </si>
  <si>
    <t>赵文超</t>
  </si>
  <si>
    <t>2021年中央、自治区财政衔接推进乡村振兴补助资金</t>
  </si>
  <si>
    <t>新建</t>
  </si>
  <si>
    <t>察隅县下察隅镇夏尼村旅游配套设施建设项目</t>
  </si>
  <si>
    <t>夏尼村</t>
  </si>
  <si>
    <t>修建停车场1个、门牌标识5个附属设施（具体见设计）等。</t>
  </si>
  <si>
    <t>察隅县下察隅镇夏尼村猕猴桃园提升项目</t>
  </si>
  <si>
    <t>在猕猴桃园铺设宽0.6米、长600米石板，并对360亩猕猴桃园施有机肥（每亩1吨）（具体见设计）。</t>
  </si>
  <si>
    <t>察隅县察瓦龙乡松塔村石榴提升项目</t>
  </si>
  <si>
    <t>松塔村</t>
  </si>
  <si>
    <t>计划对松塔村126亩石榴施加有机肥，安装滴管系统等附属设施。（具体见设计）</t>
  </si>
  <si>
    <t>察隅县下察隅镇布巴村、沙玛村产业提升项目</t>
  </si>
  <si>
    <t>布巴村、沙玛村</t>
  </si>
  <si>
    <t>计划对布巴村370亩猕猴桃、30亩石榴及沙玛村370亩枇杷和280亩石榴施加有机肥（每亩1吨）。（具体见设计）</t>
  </si>
  <si>
    <t>察隅县下察隅镇布巴村猕猴桃园提升项目</t>
  </si>
  <si>
    <t>布巴村</t>
  </si>
  <si>
    <t>计划修建产业园道路429米及三相电接入（具体见设计）。</t>
  </si>
  <si>
    <t>察隅县古玉乡布玉村农田网围栏及围墙建设项目</t>
  </si>
  <si>
    <t>布玉村</t>
  </si>
  <si>
    <r>
      <rPr>
        <sz val="10"/>
        <rFont val="仿宋_GB2312"/>
        <charset val="134"/>
      </rPr>
      <t>计划新建农田网围栏3215m、围墙3050m，挡墙1634m</t>
    </r>
    <r>
      <rPr>
        <sz val="10"/>
        <rFont val="宋体"/>
        <charset val="134"/>
      </rPr>
      <t>³</t>
    </r>
    <r>
      <rPr>
        <sz val="10"/>
        <rFont val="仿宋_GB2312"/>
        <charset val="134"/>
      </rPr>
      <t>，道路扩宽1米总长度560米等。（具体见设计）</t>
    </r>
  </si>
  <si>
    <t>察隅县古玉乡罗马村人畜分离项目</t>
  </si>
  <si>
    <t>罗马村</t>
  </si>
  <si>
    <t>计划对罗马村罗马组、大菠萝组、小菠萝组共计69户进行人畜分离，罗马组修建钢架桥一座（长27M，宽4.5M）。（具体见设计）</t>
  </si>
  <si>
    <t>二、农村基础设施建设类</t>
  </si>
  <si>
    <t>合计</t>
  </si>
  <si>
    <t>察隅县察瓦龙乡龙普村人居环境综合整治项目</t>
  </si>
  <si>
    <t>龙普村</t>
  </si>
  <si>
    <t>计划对龙普村进行厕所改造及庭院整治，主要建设内容为：新建污水管道6751米，污水检查井345座，化粪池10座，绿化1000米入村道，新建路灯20盏等附属设施。（具体见设计）</t>
  </si>
  <si>
    <t>察隅县古玉乡布玉村人畜分离及土地平整补贴项目</t>
  </si>
  <si>
    <t>开展土地平整600亩、牲畜棚圈拆除及晒坝建设等附属设施。（具体见设计）</t>
  </si>
  <si>
    <t>察隅县古玉乡布玉村人饮及牲畜饮水提升改造</t>
  </si>
  <si>
    <r>
      <rPr>
        <sz val="10"/>
        <rFont val="仿宋_GB2312"/>
        <charset val="134"/>
      </rPr>
      <t>计划新建减压池1座；新建30m</t>
    </r>
    <r>
      <rPr>
        <sz val="10"/>
        <rFont val="宋体"/>
        <charset val="134"/>
      </rPr>
      <t>³</t>
    </r>
    <r>
      <rPr>
        <sz val="10"/>
        <rFont val="仿宋_GB2312"/>
        <charset val="134"/>
      </rPr>
      <t>高位水池1座，新建50m</t>
    </r>
    <r>
      <rPr>
        <sz val="10"/>
        <rFont val="宋体"/>
        <charset val="134"/>
      </rPr>
      <t>³</t>
    </r>
    <r>
      <rPr>
        <sz val="10"/>
        <rFont val="仿宋_GB2312"/>
        <charset val="134"/>
      </rPr>
      <t>高位水池1座；水源集水池1座；沉砂池1座，背水台26座，索缆桩2座，闸阀井26座，DN300支墩979座，衬塑钢管4405米等附属设施。（具体见设计）</t>
    </r>
  </si>
  <si>
    <t>察隅县下察隅镇沙玛村基础设施建项目</t>
  </si>
  <si>
    <t>沙玛村</t>
  </si>
  <si>
    <t>计划对沙玛村内基础设施进行完善，主要为环境整治1项、道路硬化、修复1项、围墙、线路入地等附属设施。（具体见设计）</t>
  </si>
  <si>
    <t>察隅县沙玛、夏尼和布玉村垃圾生态化处理建设项目</t>
  </si>
  <si>
    <t>沙玛、夏尼、布玉</t>
  </si>
  <si>
    <t>用于沙玛村、夏尼村和布玉村乡村垃圾生态化处理，主要新建生态化垃圾处理设施1套，包括垃圾投放站、发酵池等附属设施。</t>
  </si>
  <si>
    <t>三、生态保护和建设类</t>
  </si>
  <si>
    <t>生态岗位补助</t>
  </si>
  <si>
    <t>补助对象</t>
  </si>
  <si>
    <t>2021年预计发放岗位数3850人（补充部分）。</t>
  </si>
  <si>
    <t>2021年中央财政草原生态保护补助奖励资金</t>
  </si>
  <si>
    <t>四、其他类</t>
  </si>
  <si>
    <t>察隅县2019、2020年扶贫贴息贷款政府贴息</t>
  </si>
  <si>
    <t>无</t>
  </si>
  <si>
    <t>汇总</t>
  </si>
  <si>
    <t>附件三</t>
  </si>
  <si>
    <r>
      <rPr>
        <b/>
        <sz val="18"/>
        <color rgb="FF333333"/>
        <rFont val="华文中宋"/>
        <charset val="134"/>
      </rPr>
      <t xml:space="preserve">  </t>
    </r>
    <r>
      <rPr>
        <b/>
        <u/>
        <sz val="18"/>
        <color indexed="63"/>
        <rFont val="华文中宋"/>
        <charset val="134"/>
      </rPr>
      <t xml:space="preserve">   西藏自治区林芝市   </t>
    </r>
    <r>
      <rPr>
        <b/>
        <sz val="18"/>
        <color indexed="63"/>
        <rFont val="华文中宋"/>
        <charset val="134"/>
      </rPr>
      <t>2021年察隅县涉农资金整合工作示范县统计表</t>
    </r>
  </si>
  <si>
    <t>填报省（自治区、直辖市）：林芝市察隅县财政局、扶贫办</t>
  </si>
  <si>
    <t>填报时间：2021年3月8日</t>
  </si>
  <si>
    <t>示范县名</t>
  </si>
  <si>
    <t>基本情况</t>
  </si>
  <si>
    <t>贫困县涉农资金整合情况</t>
  </si>
  <si>
    <t>农村人口数（人）</t>
  </si>
  <si>
    <t>建档立卡人口数（人）</t>
  </si>
  <si>
    <t>贫困村数</t>
  </si>
  <si>
    <t>贫困发生率（%）</t>
  </si>
  <si>
    <t>贫困县类别</t>
  </si>
  <si>
    <t>脱贫时间（年）</t>
  </si>
  <si>
    <t>出台本年度整合实施方案时间（年）</t>
  </si>
  <si>
    <t>出台资金管理办法时间（年）</t>
  </si>
  <si>
    <t>2020年中央财政资金规模</t>
  </si>
  <si>
    <t>2020年资金规模（万元）</t>
  </si>
  <si>
    <t>2021年计划整合资金规模（万元）</t>
  </si>
  <si>
    <t>2021年已整合规模（万元）</t>
  </si>
  <si>
    <t>中央</t>
  </si>
  <si>
    <t>省级</t>
  </si>
  <si>
    <t>地市级</t>
  </si>
  <si>
    <t>县级</t>
  </si>
  <si>
    <t>①</t>
  </si>
  <si>
    <t>填报说明：
1.贫困县类别指：①国家扶贫开发工作重点县或连片特困地区县、②省级扶贫开发工作重点县、③其他县（只填1个序号）。
2.资金规模是指纳入整合范围的各级财政资金规模。其中，中央财政资金规模是指国办发[2016]22号文件明确的20大项中央财政资金下达本县的预算规模。
3.计划整合资金规模是指根据本年度整合实施方案拟进行整合的资金规模；已整合规模是指截至填表日期，已完成预算支出的资金规模。
4.各县涉农资金整合情况应与统筹整合使用财政涉农资金情况统计表格（见财办农[2016]125号文件附件2）保持一致。</t>
  </si>
  <si>
    <t>附件4</t>
  </si>
  <si>
    <t>林芝市察隅县2021年脱贫县脱贫攻坚整合资金资产后续管理统计表</t>
  </si>
  <si>
    <t>县（区）、乡（镇）名称</t>
  </si>
  <si>
    <t>项目资金总规模（万元）</t>
  </si>
  <si>
    <t>项目资产预估规模（万元）</t>
  </si>
  <si>
    <t>项目所有产权主体</t>
  </si>
  <si>
    <t>项目收益权主体</t>
  </si>
  <si>
    <t>项目经营权主体</t>
  </si>
  <si>
    <t>项目监督权主体</t>
  </si>
  <si>
    <t>项目处置权主体</t>
  </si>
  <si>
    <t>察隅县下察隅镇茶叶精加工点建设项目</t>
  </si>
  <si>
    <t>察隅县扶贫开发投资有限公司</t>
  </si>
  <si>
    <t>村集体、脱贫户</t>
  </si>
  <si>
    <t>扶贫办</t>
  </si>
  <si>
    <t>察隅县察瓦龙乡原岗藏村石榴种植项目</t>
  </si>
  <si>
    <t>察瓦龙乡人民政府</t>
  </si>
  <si>
    <t>察隅县古拉乡俄库村石榴种植项目</t>
  </si>
  <si>
    <t>则把村村委会</t>
  </si>
  <si>
    <t>察隅县古拉乡日托村石榴种植项目</t>
  </si>
  <si>
    <t>日托村村委会</t>
  </si>
  <si>
    <t>察隅县上察隅镇松林村茶叶种植项目</t>
  </si>
  <si>
    <t>松林村村委会</t>
  </si>
  <si>
    <t>察隅县下察隅镇松古村茶叶种植项目</t>
  </si>
  <si>
    <t>松古村村委会</t>
  </si>
  <si>
    <t>察隅县下察隅镇京都村柑橘项目</t>
  </si>
  <si>
    <t>京都村村委会</t>
  </si>
  <si>
    <t>察隅县上察隅镇荣玉村茶叶粗加工坊建设项目</t>
  </si>
  <si>
    <t>上察隅镇人民政府</t>
  </si>
  <si>
    <t>察隅县下察隅镇松古村茶叶粗加工坊建设项目</t>
  </si>
  <si>
    <t>下察隅镇人民政府</t>
  </si>
  <si>
    <t>察隅县察瓦龙乡阿丙村软籽石榴种植项目二期</t>
  </si>
  <si>
    <t>阿丙村村委会</t>
  </si>
  <si>
    <t>察隅县察瓦龙乡拉卡村软籽石榴种植项目</t>
  </si>
  <si>
    <t>拉卡村村委会</t>
  </si>
  <si>
    <t>察隅县察瓦龙乡扎那村软籽石榴种植项目</t>
  </si>
  <si>
    <t>扎那村村委会</t>
  </si>
  <si>
    <t>察隅县古拉乡安巴村软籽石榴种植项目二期</t>
  </si>
  <si>
    <t>安巴村村委会</t>
  </si>
  <si>
    <t>察隅县竹瓦根镇牦牛养殖项目</t>
  </si>
  <si>
    <t>竹瓦根镇人民政府</t>
  </si>
  <si>
    <t>察隅县察瓦龙乡龙普村软籽石榴种植项目</t>
  </si>
  <si>
    <t>龙普村村委会</t>
  </si>
  <si>
    <t>察隅县察瓦龙乡昌西村软籽石榴种植项目</t>
  </si>
  <si>
    <t>昌西村村委会</t>
  </si>
  <si>
    <t>察隅县竹瓦根镇城郊蔬菜种植项目</t>
  </si>
  <si>
    <t>学尼村村委会</t>
  </si>
  <si>
    <t>察隅县察瓦龙乡城郊蔬菜种植项目</t>
  </si>
  <si>
    <t>邓许村村委会</t>
  </si>
  <si>
    <t>察隅县察瓦龙乡大流沙石榴种植项目</t>
  </si>
  <si>
    <t>察隅县察瓦龙乡阿丙村石榴种植项目三期</t>
  </si>
  <si>
    <t>察隅县察瓦龙乡龙布村羊肚菌种植项目</t>
  </si>
  <si>
    <t>龙布村村委会</t>
  </si>
  <si>
    <t>察隅县察瓦龙乡龙布村灵芝种植项目</t>
  </si>
  <si>
    <t>察隅县古拉乡关龙村人居环境综合整治项目</t>
  </si>
  <si>
    <t>关龙村村委会</t>
  </si>
  <si>
    <t>察隅县察瓦龙乡学巴村供水项目</t>
  </si>
  <si>
    <t>学巴村村委会</t>
  </si>
  <si>
    <t>察隅县古玉乡然乌学村农田灌溉水利设施建设项目</t>
  </si>
  <si>
    <t>然乌学村村委会</t>
  </si>
  <si>
    <t>察隅县古拉乡俄玉村农田灌溉水渠建设项目</t>
  </si>
  <si>
    <t>俄玉村村委会</t>
  </si>
  <si>
    <t>察隅县竹瓦根镇学尼搬迁村桥梁新建工程</t>
  </si>
  <si>
    <t>察隅县察瓦龙乡门空吊桥改建工程项目</t>
  </si>
  <si>
    <t>康然村、前中瓦村、歌德村村委会</t>
  </si>
  <si>
    <t>察隅县竹瓦根镇雄久村基础设施建设项目</t>
  </si>
  <si>
    <t>雄久村村委会</t>
  </si>
  <si>
    <t>察隅县察瓦龙乡龙布村安全饮水工程建设项目</t>
  </si>
  <si>
    <t>察隅县古拉乡俄玉村土地提升改造项目</t>
  </si>
  <si>
    <t>察瓦龙乡龙普村入户道路建设项目</t>
  </si>
  <si>
    <t>察瓦龙乡龙普村灌溉水渠建设项目</t>
  </si>
  <si>
    <t>察隅县察瓦龙乡格布村机耕道建设项目</t>
  </si>
  <si>
    <t>格布村村委会</t>
  </si>
  <si>
    <t>察隅县察瓦龙乡学巴村土地提升改造项目</t>
  </si>
  <si>
    <t>察隅县下察隅镇自更村、共同村、夏尼村道路硬化项目</t>
  </si>
  <si>
    <t>共同村、自更村、夏尼村委员会</t>
  </si>
  <si>
    <t>察隅县察瓦龙乡龙布村吊桥维修项目</t>
  </si>
  <si>
    <t>察隅县察瓦龙乡格布、龙布等村入户道路建设项目</t>
  </si>
  <si>
    <t>康然村、格布村、扎那村、龙布村等村委员会</t>
  </si>
  <si>
    <t>察隅县古玉乡玉和、古井等村入户道路建设项目</t>
  </si>
  <si>
    <t>玉和村、然乌学村、古井村、罗马村等委员会</t>
  </si>
  <si>
    <t>察隅县上察隅镇仕中、阿扎等村入户道路项目</t>
  </si>
  <si>
    <t>仕中村、阿扎村、桑巴亚中村等村委员会</t>
  </si>
</sst>
</file>

<file path=xl/styles.xml><?xml version="1.0" encoding="utf-8"?>
<styleSheet xmlns="http://schemas.openxmlformats.org/spreadsheetml/2006/main">
  <numFmts count="41">
    <numFmt numFmtId="176" formatCode="_-* #,##0.00&quot;$&quot;_-;\-* #,##0.00&quot;$&quot;_-;_-* &quot;-&quot;??&quot;$&quot;_-;_-@_-"/>
    <numFmt numFmtId="177" formatCode="&quot;?\t#,##0_);[Red]\(&quot;&quot;?&quot;\t#,##0\)"/>
    <numFmt numFmtId="178" formatCode="#,##0.0_);\(#,##0.0\)"/>
    <numFmt numFmtId="179" formatCode="0.00_)"/>
    <numFmt numFmtId="42" formatCode="_ &quot;￥&quot;* #,##0_ ;_ &quot;￥&quot;* \-#,##0_ ;_ &quot;￥&quot;* &quot;-&quot;_ ;_ @_ "/>
    <numFmt numFmtId="180" formatCode="_-* #,##0.00_$_-;\-* #,##0.00_$_-;_-* &quot;-&quot;??_$_-;_-@_-"/>
    <numFmt numFmtId="181" formatCode="&quot;$&quot;#,##0_);[Red]\(&quot;$&quot;#,##0\)"/>
    <numFmt numFmtId="182" formatCode="_(&quot;$&quot;* #,##0.00_);_(&quot;$&quot;* \(#,##0.00\);_(&quot;$&quot;* &quot;-&quot;??_);_(@_)"/>
    <numFmt numFmtId="183" formatCode="yy\.mm\.dd"/>
    <numFmt numFmtId="184" formatCode="yyyy&quot;年&quot;m&quot;月&quot;;@"/>
    <numFmt numFmtId="185" formatCode="0.00_ "/>
    <numFmt numFmtId="186" formatCode="0.0"/>
    <numFmt numFmtId="187" formatCode="\$#,##0.00;\(\$#,##0.00\)"/>
    <numFmt numFmtId="188" formatCode="_-&quot;$&quot;\ * #,##0_-;_-&quot;$&quot;\ * #,##0\-;_-&quot;$&quot;\ * &quot;-&quot;_-;_-@_-"/>
    <numFmt numFmtId="41" formatCode="_ * #,##0_ ;_ * \-#,##0_ ;_ * &quot;-&quot;_ ;_ @_ "/>
    <numFmt numFmtId="189" formatCode="0_ "/>
    <numFmt numFmtId="190" formatCode="0.00_);[Red]\(0.00\)"/>
    <numFmt numFmtId="191" formatCode="_-* #,##0&quot;$&quot;_-;\-* #,##0&quot;$&quot;_-;_-* &quot;-&quot;&quot;$&quot;_-;_-@_-"/>
    <numFmt numFmtId="192" formatCode="_-* #,##0_$_-;\-* #,##0_$_-;_-* &quot;-&quot;_$_-;_-@_-"/>
    <numFmt numFmtId="193" formatCode="_-&quot;$&quot;* #,##0_-;\-&quot;$&quot;* #,##0_-;_-&quot;$&quot;* &quot;-&quot;_-;_-@_-"/>
    <numFmt numFmtId="43" formatCode="_ * #,##0.00_ ;_ * \-#,##0.00_ ;_ * &quot;-&quot;??_ ;_ @_ "/>
    <numFmt numFmtId="194" formatCode="#,##0.00_);[Red]\(#,##0.00\)"/>
    <numFmt numFmtId="195" formatCode="_(&quot;$&quot;* #,##0_);_(&quot;$&quot;* \(#,##0\);_(&quot;$&quot;* &quot;-&quot;_);_(@_)"/>
    <numFmt numFmtId="196" formatCode="_-* #,##0\ _k_r_-;\-* #,##0\ _k_r_-;_-* &quot;-&quot;\ _k_r_-;_-@_-"/>
    <numFmt numFmtId="44" formatCode="_ &quot;￥&quot;* #,##0.00_ ;_ &quot;￥&quot;* \-#,##0.00_ ;_ &quot;￥&quot;* &quot;-&quot;??_ ;_ @_ "/>
    <numFmt numFmtId="197" formatCode="#\ ??/??"/>
    <numFmt numFmtId="198" formatCode="#,##0;\(#,##0\)"/>
    <numFmt numFmtId="199" formatCode="\$#,##0;\(\$#,##0\)"/>
    <numFmt numFmtId="200" formatCode="#,##0;[Red]\(#,##0\)"/>
    <numFmt numFmtId="201" formatCode="&quot;$&quot;\ #,##0.00_-;[Red]&quot;$&quot;\ #,##0.00\-"/>
    <numFmt numFmtId="202" formatCode="&quot;$&quot;\ #,##0_-;[Red]&quot;$&quot;\ #,##0\-"/>
    <numFmt numFmtId="203" formatCode="_-&quot;$&quot;* #,##0.00_-;\-&quot;$&quot;* #,##0.00_-;_-&quot;$&quot;* &quot;-&quot;??_-;_-@_-"/>
    <numFmt numFmtId="204" formatCode="_-* #,##0.00_-;\-* #,##0.00_-;_-* &quot;-&quot;??_-;_-@_-"/>
    <numFmt numFmtId="205" formatCode="#,##0;\-#,##0;&quot;-&quot;"/>
    <numFmt numFmtId="206" formatCode="&quot;$&quot;#,##0_);\(&quot;$&quot;#,##0\)"/>
    <numFmt numFmtId="207" formatCode="_ \¥* #,##0.00_ ;_ \¥* \-#,##0.00_ ;_ \¥* &quot;-&quot;??_ ;_ @_ "/>
    <numFmt numFmtId="208" formatCode="&quot;綅&quot;\t#,##0_);[Red]\(&quot;綅&quot;\t#,##0\)"/>
    <numFmt numFmtId="209" formatCode="_-* #,##0.00\ _k_r_-;\-* #,##0.00\ _k_r_-;_-* &quot;-&quot;??\ _k_r_-;_-@_-"/>
    <numFmt numFmtId="210" formatCode="_-&quot;$&quot;\ * #,##0.00_-;_-&quot;$&quot;\ * #,##0.00\-;_-&quot;$&quot;\ * &quot;-&quot;??_-;_-@_-"/>
    <numFmt numFmtId="211" formatCode="_-* #,##0_-;\-* #,##0_-;_-* &quot;-&quot;_-;_-@_-"/>
    <numFmt numFmtId="212" formatCode="&quot;$&quot;#,##0.00_);[Red]\(&quot;$&quot;#,##0.00\)"/>
  </numFmts>
  <fonts count="154">
    <font>
      <sz val="11"/>
      <color theme="1"/>
      <name val="宋体"/>
      <charset val="134"/>
      <scheme val="minor"/>
    </font>
    <font>
      <sz val="18"/>
      <color theme="1"/>
      <name val="方正小标宋_GBK"/>
      <charset val="134"/>
    </font>
    <font>
      <sz val="11"/>
      <color theme="1"/>
      <name val="黑体"/>
      <charset val="134"/>
    </font>
    <font>
      <sz val="11"/>
      <name val="宋体"/>
      <charset val="134"/>
      <scheme val="minor"/>
    </font>
    <font>
      <b/>
      <sz val="9"/>
      <name val="宋体"/>
      <charset val="134"/>
    </font>
    <font>
      <b/>
      <sz val="12"/>
      <name val="宋体"/>
      <charset val="134"/>
    </font>
    <font>
      <sz val="11"/>
      <color indexed="63"/>
      <name val="宋体"/>
      <charset val="134"/>
    </font>
    <font>
      <sz val="12"/>
      <name val="宋体"/>
      <charset val="134"/>
    </font>
    <font>
      <b/>
      <sz val="18"/>
      <color rgb="FF333333"/>
      <name val="华文中宋"/>
      <charset val="134"/>
    </font>
    <font>
      <b/>
      <sz val="18"/>
      <color indexed="63"/>
      <name val="华文中宋"/>
      <charset val="134"/>
    </font>
    <font>
      <sz val="14"/>
      <color indexed="63"/>
      <name val="宋体"/>
      <charset val="134"/>
    </font>
    <font>
      <sz val="10"/>
      <name val="仿宋"/>
      <charset val="134"/>
    </font>
    <font>
      <sz val="14"/>
      <name val="仿宋"/>
      <charset val="134"/>
    </font>
    <font>
      <b/>
      <sz val="24"/>
      <name val="仿宋"/>
      <charset val="134"/>
    </font>
    <font>
      <b/>
      <sz val="11"/>
      <name val="仿宋"/>
      <charset val="134"/>
    </font>
    <font>
      <b/>
      <sz val="12"/>
      <name val="仿宋"/>
      <charset val="134"/>
    </font>
    <font>
      <b/>
      <sz val="10"/>
      <name val="宋体"/>
      <charset val="134"/>
    </font>
    <font>
      <b/>
      <sz val="10"/>
      <name val="仿宋_GB2312"/>
      <charset val="134"/>
    </font>
    <font>
      <sz val="9"/>
      <name val="宋体"/>
      <charset val="134"/>
    </font>
    <font>
      <sz val="10"/>
      <name val="仿宋_GB2312"/>
      <charset val="134"/>
    </font>
    <font>
      <sz val="10"/>
      <name val="宋体"/>
      <charset val="134"/>
      <scheme val="minor"/>
    </font>
    <font>
      <sz val="9"/>
      <name val="宋体"/>
      <charset val="134"/>
      <scheme val="minor"/>
    </font>
    <font>
      <sz val="16"/>
      <color rgb="FF000000"/>
      <name val="仿宋_GB2312"/>
      <charset val="134"/>
    </font>
    <font>
      <sz val="12"/>
      <name val="仿宋"/>
      <charset val="134"/>
    </font>
    <font>
      <b/>
      <sz val="10"/>
      <name val="宋体"/>
      <charset val="134"/>
      <scheme val="minor"/>
    </font>
    <font>
      <sz val="16"/>
      <color theme="1"/>
      <name val="仿宋_GB2312"/>
      <charset val="134"/>
    </font>
    <font>
      <sz val="8"/>
      <name val="仿宋_GB2312"/>
      <charset val="134"/>
    </font>
    <font>
      <b/>
      <sz val="8"/>
      <name val="仿宋_GB2312"/>
      <charset val="134"/>
    </font>
    <font>
      <sz val="11"/>
      <name val="宋体"/>
      <charset val="134"/>
    </font>
    <font>
      <sz val="8"/>
      <color rgb="FFFF0000"/>
      <name val="仿宋_GB2312"/>
      <charset val="134"/>
    </font>
    <font>
      <sz val="12"/>
      <color rgb="FFFF0000"/>
      <name val="宋体"/>
      <charset val="134"/>
    </font>
    <font>
      <sz val="11"/>
      <name val="仿宋_GB2312"/>
      <charset val="134"/>
    </font>
    <font>
      <b/>
      <sz val="11"/>
      <name val="宋体"/>
      <charset val="134"/>
    </font>
    <font>
      <sz val="8"/>
      <color rgb="FFFF0000"/>
      <name val="宋体"/>
      <charset val="134"/>
    </font>
    <font>
      <sz val="10"/>
      <color theme="1"/>
      <name val="仿宋"/>
      <charset val="134"/>
    </font>
    <font>
      <b/>
      <sz val="10"/>
      <name val="仿宋"/>
      <charset val="134"/>
    </font>
    <font>
      <b/>
      <sz val="10"/>
      <color theme="1"/>
      <name val="仿宋"/>
      <charset val="134"/>
    </font>
    <font>
      <b/>
      <sz val="10"/>
      <color rgb="FFFF0000"/>
      <name val="仿宋"/>
      <charset val="134"/>
    </font>
    <font>
      <b/>
      <sz val="18"/>
      <name val="仿宋"/>
      <charset val="134"/>
    </font>
    <font>
      <b/>
      <sz val="10"/>
      <color indexed="8"/>
      <name val="仿宋"/>
      <charset val="134"/>
    </font>
    <font>
      <sz val="10"/>
      <color indexed="8"/>
      <name val="仿宋"/>
      <charset val="134"/>
    </font>
    <font>
      <sz val="11"/>
      <color indexed="20"/>
      <name val="宋体"/>
      <charset val="134"/>
    </font>
    <font>
      <b/>
      <sz val="13"/>
      <color indexed="56"/>
      <name val="宋体"/>
      <charset val="134"/>
    </font>
    <font>
      <sz val="12"/>
      <color indexed="20"/>
      <name val="楷体_GB2312"/>
      <charset val="134"/>
    </font>
    <font>
      <sz val="12"/>
      <color indexed="10"/>
      <name val="楷体_GB2312"/>
      <charset val="134"/>
    </font>
    <font>
      <sz val="11"/>
      <color indexed="8"/>
      <name val="宋体"/>
      <charset val="134"/>
    </font>
    <font>
      <b/>
      <sz val="13"/>
      <color indexed="56"/>
      <name val="楷体_GB2312"/>
      <charset val="134"/>
    </font>
    <font>
      <b/>
      <sz val="18"/>
      <color indexed="62"/>
      <name val="宋体"/>
      <charset val="134"/>
    </font>
    <font>
      <sz val="10.5"/>
      <color indexed="20"/>
      <name val="宋体"/>
      <charset val="134"/>
    </font>
    <font>
      <sz val="11"/>
      <color indexed="19"/>
      <name val="宋体"/>
      <charset val="134"/>
    </font>
    <font>
      <b/>
      <sz val="12"/>
      <name val="Times New Roman"/>
      <charset val="134"/>
    </font>
    <font>
      <sz val="12"/>
      <color indexed="17"/>
      <name val="宋体"/>
      <charset val="134"/>
    </font>
    <font>
      <sz val="11"/>
      <color indexed="62"/>
      <name val="宋体"/>
      <charset val="134"/>
    </font>
    <font>
      <sz val="11"/>
      <color indexed="17"/>
      <name val="宋体"/>
      <charset val="134"/>
    </font>
    <font>
      <sz val="11"/>
      <color theme="1"/>
      <name val="宋体"/>
      <charset val="0"/>
      <scheme val="minor"/>
    </font>
    <font>
      <b/>
      <sz val="15"/>
      <color indexed="56"/>
      <name val="楷体_GB2312"/>
      <charset val="134"/>
    </font>
    <font>
      <u/>
      <sz val="11"/>
      <color rgb="FF0000FF"/>
      <name val="宋体"/>
      <charset val="0"/>
      <scheme val="minor"/>
    </font>
    <font>
      <sz val="10"/>
      <color indexed="8"/>
      <name val="MS Sans Serif"/>
      <charset val="134"/>
    </font>
    <font>
      <sz val="11"/>
      <color indexed="9"/>
      <name val="宋体"/>
      <charset val="134"/>
    </font>
    <font>
      <b/>
      <sz val="10"/>
      <name val="MS Sans Serif"/>
      <charset val="134"/>
    </font>
    <font>
      <sz val="12"/>
      <color indexed="8"/>
      <name val="楷体_GB2312"/>
      <charset val="134"/>
    </font>
    <font>
      <b/>
      <sz val="11"/>
      <color indexed="53"/>
      <name val="宋体"/>
      <charset val="134"/>
    </font>
    <font>
      <sz val="10"/>
      <name val="Helv"/>
      <charset val="134"/>
    </font>
    <font>
      <b/>
      <sz val="11"/>
      <color indexed="56"/>
      <name val="宋体"/>
      <charset val="134"/>
    </font>
    <font>
      <b/>
      <sz val="13"/>
      <color theme="3"/>
      <name val="宋体"/>
      <charset val="134"/>
      <scheme val="minor"/>
    </font>
    <font>
      <b/>
      <sz val="11"/>
      <color indexed="56"/>
      <name val="楷体_GB2312"/>
      <charset val="134"/>
    </font>
    <font>
      <sz val="12"/>
      <color indexed="9"/>
      <name val="楷体_GB2312"/>
      <charset val="134"/>
    </font>
    <font>
      <sz val="12"/>
      <color indexed="9"/>
      <name val="宋体"/>
      <charset val="134"/>
    </font>
    <font>
      <sz val="11"/>
      <color theme="0"/>
      <name val="宋体"/>
      <charset val="0"/>
      <scheme val="minor"/>
    </font>
    <font>
      <b/>
      <sz val="15"/>
      <color indexed="56"/>
      <name val="宋体"/>
      <charset val="134"/>
    </font>
    <font>
      <sz val="12"/>
      <color indexed="8"/>
      <name val="宋体"/>
      <charset val="134"/>
    </font>
    <font>
      <i/>
      <sz val="11"/>
      <color indexed="23"/>
      <name val="宋体"/>
      <charset val="134"/>
    </font>
    <font>
      <b/>
      <sz val="11"/>
      <color indexed="62"/>
      <name val="宋体"/>
      <charset val="134"/>
    </font>
    <font>
      <sz val="10"/>
      <color indexed="8"/>
      <name val="Arial"/>
      <charset val="134"/>
    </font>
    <font>
      <sz val="12"/>
      <color indexed="17"/>
      <name val="楷体_GB2312"/>
      <charset val="134"/>
    </font>
    <font>
      <b/>
      <sz val="10"/>
      <name val="Tms Rmn"/>
      <charset val="134"/>
    </font>
    <font>
      <sz val="11"/>
      <color indexed="8"/>
      <name val="Tahoma"/>
      <charset val="134"/>
    </font>
    <font>
      <sz val="12"/>
      <name val="Times New Roman"/>
      <charset val="134"/>
    </font>
    <font>
      <sz val="10"/>
      <name val="Geneva"/>
      <charset val="134"/>
    </font>
    <font>
      <sz val="10"/>
      <color indexed="20"/>
      <name val="宋体"/>
      <charset val="134"/>
    </font>
    <font>
      <b/>
      <sz val="15"/>
      <color theme="3"/>
      <name val="宋体"/>
      <charset val="134"/>
      <scheme val="minor"/>
    </font>
    <font>
      <sz val="12"/>
      <color indexed="20"/>
      <name val="宋体"/>
      <charset val="134"/>
    </font>
    <font>
      <b/>
      <sz val="12"/>
      <color indexed="8"/>
      <name val="宋体"/>
      <charset val="134"/>
    </font>
    <font>
      <b/>
      <sz val="11"/>
      <color indexed="52"/>
      <name val="宋体"/>
      <charset val="134"/>
    </font>
    <font>
      <b/>
      <sz val="15"/>
      <color indexed="62"/>
      <name val="宋体"/>
      <charset val="134"/>
    </font>
    <font>
      <sz val="11"/>
      <color rgb="FF3F3F76"/>
      <name val="宋体"/>
      <charset val="0"/>
      <scheme val="minor"/>
    </font>
    <font>
      <b/>
      <sz val="12"/>
      <color indexed="52"/>
      <name val="楷体_GB2312"/>
      <charset val="134"/>
    </font>
    <font>
      <sz val="10"/>
      <name val="Arial"/>
      <charset val="134"/>
    </font>
    <font>
      <b/>
      <sz val="13"/>
      <color indexed="62"/>
      <name val="宋体"/>
      <charset val="134"/>
    </font>
    <font>
      <sz val="11"/>
      <color indexed="20"/>
      <name val="Tahoma"/>
      <charset val="134"/>
    </font>
    <font>
      <sz val="11"/>
      <color indexed="8"/>
      <name val="宋体"/>
      <charset val="134"/>
      <scheme val="minor"/>
    </font>
    <font>
      <u/>
      <sz val="11"/>
      <color rgb="FF800080"/>
      <name val="宋体"/>
      <charset val="0"/>
      <scheme val="minor"/>
    </font>
    <font>
      <sz val="10"/>
      <color indexed="17"/>
      <name val="宋体"/>
      <charset val="134"/>
    </font>
    <font>
      <sz val="11"/>
      <color indexed="60"/>
      <name val="宋体"/>
      <charset val="134"/>
    </font>
    <font>
      <sz val="11"/>
      <color rgb="FF9C0006"/>
      <name val="宋体"/>
      <charset val="0"/>
      <scheme val="minor"/>
    </font>
    <font>
      <b/>
      <sz val="11"/>
      <color theme="3"/>
      <name val="宋体"/>
      <charset val="134"/>
      <scheme val="minor"/>
    </font>
    <font>
      <b/>
      <sz val="11"/>
      <color rgb="FFFFFF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2"/>
      <color indexed="12"/>
      <name val="宋体"/>
      <charset val="134"/>
    </font>
    <font>
      <b/>
      <sz val="12"/>
      <color indexed="9"/>
      <name val="楷体_GB2312"/>
      <charset val="134"/>
    </font>
    <font>
      <sz val="12"/>
      <name val="Courier"/>
      <charset val="134"/>
    </font>
    <font>
      <i/>
      <sz val="12"/>
      <color indexed="23"/>
      <name val="楷体_GB2312"/>
      <charset val="134"/>
    </font>
    <font>
      <sz val="11"/>
      <color indexed="52"/>
      <name val="宋体"/>
      <charset val="134"/>
    </font>
    <font>
      <b/>
      <sz val="18"/>
      <color indexed="56"/>
      <name val="宋体"/>
      <charset val="134"/>
    </font>
    <font>
      <b/>
      <sz val="12"/>
      <name val="Arial"/>
      <charset val="134"/>
    </font>
    <font>
      <b/>
      <i/>
      <sz val="16"/>
      <name val="Helv"/>
      <charset val="134"/>
    </font>
    <font>
      <sz val="12"/>
      <color indexed="16"/>
      <name val="宋体"/>
      <charset val="134"/>
    </font>
    <font>
      <sz val="10.5"/>
      <color indexed="17"/>
      <name val="宋体"/>
      <charset val="134"/>
    </font>
    <font>
      <sz val="12"/>
      <color indexed="60"/>
      <name val="楷体_GB2312"/>
      <charset val="134"/>
    </font>
    <font>
      <sz val="10"/>
      <name val="Courier"/>
      <charset val="134"/>
    </font>
    <font>
      <sz val="12"/>
      <name val="新細明體"/>
      <charset val="134"/>
    </font>
    <font>
      <sz val="12"/>
      <color indexed="52"/>
      <name val="楷体_GB2312"/>
      <charset val="134"/>
    </font>
    <font>
      <sz val="7"/>
      <name val="Small Fonts"/>
      <charset val="134"/>
    </font>
    <font>
      <sz val="7"/>
      <name val="Helv"/>
      <charset val="134"/>
    </font>
    <font>
      <sz val="11"/>
      <color indexed="10"/>
      <name val="宋体"/>
      <charset val="134"/>
    </font>
    <font>
      <sz val="10"/>
      <name val="Times New Roman"/>
      <charset val="134"/>
    </font>
    <font>
      <sz val="12"/>
      <name val="Helv"/>
      <charset val="134"/>
    </font>
    <font>
      <b/>
      <sz val="11"/>
      <color indexed="9"/>
      <name val="宋体"/>
      <charset val="134"/>
    </font>
    <font>
      <sz val="10"/>
      <name val="MS Sans Serif"/>
      <charset val="134"/>
    </font>
    <font>
      <sz val="10"/>
      <color indexed="17"/>
      <name val="Arial"/>
      <charset val="134"/>
    </font>
    <font>
      <sz val="8"/>
      <name val="Times New Roman"/>
      <charset val="134"/>
    </font>
    <font>
      <u/>
      <sz val="7.5"/>
      <color indexed="12"/>
      <name val="Arial"/>
      <charset val="134"/>
    </font>
    <font>
      <sz val="11"/>
      <color indexed="16"/>
      <name val="宋体"/>
      <charset val="134"/>
    </font>
    <font>
      <b/>
      <sz val="11"/>
      <color indexed="8"/>
      <name val="宋体"/>
      <charset val="134"/>
    </font>
    <font>
      <sz val="12"/>
      <name val="Arial"/>
      <charset val="134"/>
    </font>
    <font>
      <b/>
      <sz val="9"/>
      <name val="Arial"/>
      <charset val="134"/>
    </font>
    <font>
      <sz val="7"/>
      <color indexed="10"/>
      <name val="Helv"/>
      <charset val="134"/>
    </font>
    <font>
      <u/>
      <sz val="7.5"/>
      <color indexed="36"/>
      <name val="Arial"/>
      <charset val="134"/>
    </font>
    <font>
      <sz val="11"/>
      <color indexed="17"/>
      <name val="Tahoma"/>
      <charset val="134"/>
    </font>
    <font>
      <sz val="11"/>
      <color theme="1"/>
      <name val="Tahoma"/>
      <charset val="134"/>
    </font>
    <font>
      <sz val="8"/>
      <name val="Arial"/>
      <charset val="134"/>
    </font>
    <font>
      <b/>
      <sz val="18"/>
      <name val="Arial"/>
      <charset val="134"/>
    </font>
    <font>
      <sz val="12"/>
      <color indexed="9"/>
      <name val="Helv"/>
      <charset val="134"/>
    </font>
    <font>
      <b/>
      <sz val="11"/>
      <color indexed="63"/>
      <name val="宋体"/>
      <charset val="134"/>
    </font>
    <font>
      <sz val="12"/>
      <name val="바탕체"/>
      <charset val="134"/>
    </font>
    <font>
      <sz val="10"/>
      <color indexed="20"/>
      <name val="Arial"/>
      <charset val="134"/>
    </font>
    <font>
      <b/>
      <sz val="14"/>
      <name val="楷体"/>
      <charset val="134"/>
    </font>
    <font>
      <sz val="10"/>
      <name val="楷体"/>
      <charset val="134"/>
    </font>
    <font>
      <b/>
      <sz val="12"/>
      <color indexed="63"/>
      <name val="楷体_GB2312"/>
      <charset val="134"/>
    </font>
    <font>
      <sz val="12"/>
      <color indexed="62"/>
      <name val="楷体_GB2312"/>
      <charset val="134"/>
    </font>
    <font>
      <u/>
      <sz val="12"/>
      <color indexed="36"/>
      <name val="宋体"/>
      <charset val="134"/>
    </font>
    <font>
      <b/>
      <sz val="12"/>
      <color indexed="8"/>
      <name val="楷体_GB2312"/>
      <charset val="134"/>
    </font>
    <font>
      <sz val="11"/>
      <color indexed="53"/>
      <name val="宋体"/>
      <charset val="134"/>
    </font>
    <font>
      <sz val="12"/>
      <name val="官帕眉"/>
      <charset val="134"/>
    </font>
    <font>
      <b/>
      <u/>
      <sz val="18"/>
      <color indexed="63"/>
      <name val="华文中宋"/>
      <charset val="134"/>
    </font>
    <font>
      <sz val="10"/>
      <name val="宋体"/>
      <charset val="134"/>
    </font>
  </fonts>
  <fills count="67">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46"/>
        <bgColor indexed="64"/>
      </patternFill>
    </fill>
    <fill>
      <patternFill patternType="solid">
        <fgColor indexed="43"/>
        <bgColor indexed="64"/>
      </patternFill>
    </fill>
    <fill>
      <patternFill patternType="solid">
        <fgColor indexed="47"/>
        <bgColor indexed="64"/>
      </patternFill>
    </fill>
    <fill>
      <patternFill patternType="solid">
        <fgColor indexed="27"/>
        <bgColor indexed="64"/>
      </patternFill>
    </fill>
    <fill>
      <patternFill patternType="solid">
        <fgColor indexed="42"/>
        <bgColor indexed="64"/>
      </patternFill>
    </fill>
    <fill>
      <patternFill patternType="solid">
        <fgColor theme="7" tint="0.599993896298105"/>
        <bgColor indexed="64"/>
      </patternFill>
    </fill>
    <fill>
      <patternFill patternType="solid">
        <fgColor indexed="53"/>
        <bgColor indexed="64"/>
      </patternFill>
    </fill>
    <fill>
      <patternFill patternType="solid">
        <fgColor indexed="31"/>
        <bgColor indexed="64"/>
      </patternFill>
    </fill>
    <fill>
      <patternFill patternType="solid">
        <fgColor indexed="26"/>
        <bgColor indexed="64"/>
      </patternFill>
    </fill>
    <fill>
      <patternFill patternType="solid">
        <fgColor indexed="9"/>
        <bgColor indexed="64"/>
      </patternFill>
    </fill>
    <fill>
      <patternFill patternType="solid">
        <fgColor indexed="57"/>
        <bgColor indexed="64"/>
      </patternFill>
    </fill>
    <fill>
      <patternFill patternType="solid">
        <fgColor indexed="49"/>
        <bgColor indexed="64"/>
      </patternFill>
    </fill>
    <fill>
      <patternFill patternType="solid">
        <fgColor indexed="52"/>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indexed="44"/>
        <bgColor indexed="64"/>
      </patternFill>
    </fill>
    <fill>
      <patternFill patternType="solid">
        <fgColor indexed="29"/>
        <bgColor indexed="64"/>
      </patternFill>
    </fill>
    <fill>
      <patternFill patternType="solid">
        <fgColor theme="7" tint="0.799981688894314"/>
        <bgColor indexed="64"/>
      </patternFill>
    </fill>
    <fill>
      <patternFill patternType="solid">
        <fgColor indexed="54"/>
        <bgColor indexed="64"/>
      </patternFill>
    </fill>
    <fill>
      <patternFill patternType="solid">
        <fgColor indexed="11"/>
        <bgColor indexed="64"/>
      </patternFill>
    </fill>
    <fill>
      <patternFill patternType="gray0625"/>
    </fill>
    <fill>
      <patternFill patternType="solid">
        <fgColor indexed="22"/>
        <bgColor indexed="64"/>
      </patternFill>
    </fill>
    <fill>
      <patternFill patternType="solid">
        <fgColor rgb="FFFFFFCC"/>
        <bgColor indexed="64"/>
      </patternFill>
    </fill>
    <fill>
      <patternFill patternType="solid">
        <fgColor indexed="55"/>
        <bgColor indexed="64"/>
      </patternFill>
    </fill>
    <fill>
      <patternFill patternType="solid">
        <fgColor indexed="10"/>
        <bgColor indexed="64"/>
      </patternFill>
    </fill>
    <fill>
      <patternFill patternType="solid">
        <fgColor theme="6" tint="0.599993896298105"/>
        <bgColor indexed="64"/>
      </patternFill>
    </fill>
    <fill>
      <patternFill patternType="solid">
        <fgColor theme="9" tint="0.599993896298105"/>
        <bgColor indexed="64"/>
      </patternFill>
    </fill>
    <fill>
      <patternFill patternType="lightUp">
        <fgColor indexed="9"/>
        <bgColor indexed="22"/>
      </patternFill>
    </fill>
    <fill>
      <patternFill patternType="solid">
        <fgColor indexed="51"/>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36"/>
        <bgColor indexed="64"/>
      </patternFill>
    </fill>
    <fill>
      <patternFill patternType="solid">
        <fgColor rgb="FFFFC7CE"/>
        <bgColor indexed="64"/>
      </patternFill>
    </fill>
    <fill>
      <patternFill patternType="solid">
        <fgColor indexed="62"/>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9"/>
        <bgColor indexed="64"/>
      </patternFill>
    </fill>
    <fill>
      <patternFill patternType="lightUp">
        <fgColor indexed="9"/>
        <bgColor indexed="55"/>
      </patternFill>
    </fill>
    <fill>
      <patternFill patternType="mediumGray">
        <fgColor indexed="22"/>
      </patternFill>
    </fill>
    <fill>
      <patternFill patternType="solid">
        <fgColor indexed="30"/>
        <bgColor indexed="64"/>
      </patternFill>
    </fill>
    <fill>
      <patternFill patternType="lightUp">
        <fgColor indexed="9"/>
        <bgColor indexed="29"/>
      </patternFill>
    </fill>
    <fill>
      <patternFill patternType="solid">
        <fgColor indexed="25"/>
        <bgColor indexed="64"/>
      </patternFill>
    </fill>
    <fill>
      <patternFill patternType="solid">
        <fgColor indexed="15"/>
        <bgColor indexed="64"/>
      </patternFill>
    </fill>
    <fill>
      <patternFill patternType="solid">
        <fgColor indexed="12"/>
        <bgColor indexed="64"/>
      </patternFill>
    </fill>
    <fill>
      <patternFill patternType="solid">
        <fgColor indexed="23"/>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medium">
        <color auto="1"/>
      </bottom>
      <diagonal/>
    </border>
    <border>
      <left/>
      <right/>
      <top/>
      <bottom style="medium">
        <color indexed="30"/>
      </bottom>
      <diagonal/>
    </border>
    <border>
      <left/>
      <right/>
      <top/>
      <bottom style="medium">
        <color theme="4"/>
      </bottom>
      <diagonal/>
    </border>
    <border>
      <left/>
      <right/>
      <top/>
      <bottom style="medium">
        <color indexed="44"/>
      </bottom>
      <diagonal/>
    </border>
    <border>
      <left style="thin">
        <color rgb="FFB2B2B2"/>
      </left>
      <right style="thin">
        <color rgb="FFB2B2B2"/>
      </right>
      <top style="thin">
        <color rgb="FFB2B2B2"/>
      </top>
      <bottom style="thin">
        <color rgb="FFB2B2B2"/>
      </bottom>
      <diagonal/>
    </border>
    <border>
      <left/>
      <right/>
      <top/>
      <bottom style="thick">
        <color indexed="54"/>
      </bottom>
      <diagonal/>
    </border>
    <border>
      <left style="thin">
        <color rgb="FF7F7F7F"/>
      </left>
      <right style="thin">
        <color rgb="FF7F7F7F"/>
      </right>
      <top style="thin">
        <color rgb="FF7F7F7F"/>
      </top>
      <bottom style="thin">
        <color rgb="FF7F7F7F"/>
      </bottom>
      <diagonal/>
    </border>
    <border>
      <left/>
      <right style="thin">
        <color auto="1"/>
      </right>
      <top/>
      <bottom style="thin">
        <color auto="1"/>
      </bottom>
      <diagonal/>
    </border>
    <border>
      <left/>
      <right/>
      <top/>
      <bottom style="thick">
        <color indexed="44"/>
      </bottom>
      <diagonal/>
    </border>
    <border>
      <left/>
      <right/>
      <top/>
      <bottom style="medium">
        <color indexed="49"/>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54"/>
      </top>
      <bottom style="double">
        <color indexed="54"/>
      </bottom>
      <diagonal/>
    </border>
    <border>
      <left/>
      <right/>
      <top style="thin">
        <color indexed="49"/>
      </top>
      <bottom style="double">
        <color indexed="49"/>
      </bottom>
      <diagonal/>
    </border>
    <border>
      <left/>
      <right/>
      <top style="medium">
        <color auto="1"/>
      </top>
      <bottom style="medium">
        <color auto="1"/>
      </bottom>
      <diagonal/>
    </border>
    <border>
      <left style="thin">
        <color indexed="63"/>
      </left>
      <right style="thin">
        <color indexed="63"/>
      </right>
      <top style="thin">
        <color indexed="63"/>
      </top>
      <bottom style="thin">
        <color indexed="63"/>
      </bottom>
      <diagonal/>
    </border>
    <border>
      <left/>
      <right/>
      <top/>
      <bottom style="medium">
        <color indexed="22"/>
      </bottom>
      <diagonal/>
    </border>
  </borders>
  <cellStyleXfs count="2258">
    <xf numFmtId="0" fontId="0" fillId="0" borderId="0"/>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42" fontId="0" fillId="0" borderId="0" applyFont="0" applyFill="0" applyBorder="0" applyAlignment="0" applyProtection="0">
      <alignment vertical="center"/>
    </xf>
    <xf numFmtId="0" fontId="7" fillId="0" borderId="0">
      <alignment vertical="center"/>
    </xf>
    <xf numFmtId="44" fontId="0" fillId="0" borderId="0" applyFont="0" applyFill="0" applyBorder="0" applyAlignment="0" applyProtection="0">
      <alignment vertical="center"/>
    </xf>
    <xf numFmtId="0" fontId="82" fillId="32" borderId="0" applyNumberFormat="0" applyBorder="0" applyAlignment="0" applyProtection="0"/>
    <xf numFmtId="0" fontId="51" fillId="7" borderId="0" applyNumberFormat="0" applyBorder="0" applyAlignment="0" applyProtection="0">
      <alignment vertical="center"/>
    </xf>
    <xf numFmtId="0" fontId="74" fillId="8" borderId="0" applyNumberFormat="0" applyBorder="0" applyAlignment="0" applyProtection="0">
      <alignment vertical="center"/>
    </xf>
    <xf numFmtId="0" fontId="58" fillId="21" borderId="0" applyNumberFormat="0" applyBorder="0" applyAlignment="0" applyProtection="0">
      <alignment vertical="center"/>
    </xf>
    <xf numFmtId="0" fontId="41" fillId="3" borderId="0" applyNumberFormat="0" applyBorder="0" applyAlignment="0" applyProtection="0">
      <alignment vertical="center"/>
    </xf>
    <xf numFmtId="0" fontId="58" fillId="29" borderId="0" applyNumberFormat="0" applyBorder="0" applyAlignment="0" applyProtection="0">
      <alignment vertical="center"/>
    </xf>
    <xf numFmtId="0" fontId="85" fillId="36" borderId="19" applyNumberFormat="0" applyAlignment="0" applyProtection="0">
      <alignment vertical="center"/>
    </xf>
    <xf numFmtId="0" fontId="54" fillId="34" borderId="0" applyNumberFormat="0" applyBorder="0" applyAlignment="0" applyProtection="0">
      <alignment vertical="center"/>
    </xf>
    <xf numFmtId="0" fontId="67" fillId="23" borderId="0" applyNumberFormat="0" applyBorder="0" applyAlignment="0" applyProtection="0"/>
    <xf numFmtId="0" fontId="7" fillId="0" borderId="0"/>
    <xf numFmtId="0" fontId="70" fillId="12" borderId="0" applyNumberFormat="0" applyBorder="0" applyAlignment="0" applyProtection="0"/>
    <xf numFmtId="0" fontId="7" fillId="0" borderId="0">
      <alignment vertical="center"/>
    </xf>
    <xf numFmtId="0" fontId="45" fillId="8" borderId="0" applyNumberFormat="0" applyBorder="0" applyAlignment="0" applyProtection="0">
      <alignment vertical="center"/>
    </xf>
    <xf numFmtId="49" fontId="45" fillId="0" borderId="0" applyFont="0" applyFill="0" applyBorder="0" applyAlignment="0" applyProtection="0"/>
    <xf numFmtId="41" fontId="0" fillId="0" borderId="0" applyFont="0" applyFill="0" applyBorder="0" applyAlignment="0" applyProtection="0">
      <alignment vertical="center"/>
    </xf>
    <xf numFmtId="0" fontId="70" fillId="26" borderId="0" applyNumberFormat="0" applyBorder="0" applyAlignment="0" applyProtection="0"/>
    <xf numFmtId="0" fontId="7" fillId="0" borderId="0"/>
    <xf numFmtId="0" fontId="51" fillId="8" borderId="0" applyNumberFormat="0" applyBorder="0" applyAlignment="0" applyProtection="0"/>
    <xf numFmtId="0" fontId="54" fillId="30" borderId="0" applyNumberFormat="0" applyBorder="0" applyAlignment="0" applyProtection="0">
      <alignment vertical="center"/>
    </xf>
    <xf numFmtId="0" fontId="7" fillId="0" borderId="0">
      <alignment vertical="center"/>
    </xf>
    <xf numFmtId="0" fontId="7" fillId="0" borderId="0">
      <alignment vertical="center"/>
    </xf>
    <xf numFmtId="0" fontId="52" fillId="6" borderId="11" applyNumberFormat="0" applyAlignment="0" applyProtection="0">
      <alignment vertical="center"/>
    </xf>
    <xf numFmtId="0" fontId="94" fillId="40" borderId="0" applyNumberFormat="0" applyBorder="0" applyAlignment="0" applyProtection="0">
      <alignment vertical="center"/>
    </xf>
    <xf numFmtId="0" fontId="76" fillId="0" borderId="0"/>
    <xf numFmtId="0" fontId="41" fillId="3" borderId="0" applyNumberFormat="0" applyBorder="0" applyAlignment="0" applyProtection="0">
      <alignment vertical="center"/>
    </xf>
    <xf numFmtId="43" fontId="0" fillId="0" borderId="0" applyFont="0" applyFill="0" applyBorder="0" applyAlignment="0" applyProtection="0">
      <alignment vertical="center"/>
    </xf>
    <xf numFmtId="0" fontId="7" fillId="0" borderId="0"/>
    <xf numFmtId="0" fontId="67" fillId="16" borderId="0" applyNumberFormat="0" applyBorder="0" applyAlignment="0" applyProtection="0"/>
    <xf numFmtId="0" fontId="45" fillId="26" borderId="0" applyNumberFormat="0" applyBorder="0" applyAlignment="0" applyProtection="0">
      <alignment vertical="center"/>
    </xf>
    <xf numFmtId="0" fontId="68" fillId="42" borderId="0" applyNumberFormat="0" applyBorder="0" applyAlignment="0" applyProtection="0">
      <alignment vertical="center"/>
    </xf>
    <xf numFmtId="0" fontId="44" fillId="0" borderId="0" applyNumberFormat="0" applyFill="0" applyBorder="0" applyAlignment="0" applyProtection="0">
      <alignment vertical="center"/>
    </xf>
    <xf numFmtId="0" fontId="67" fillId="28" borderId="0" applyNumberFormat="0" applyBorder="0" applyAlignment="0" applyProtection="0"/>
    <xf numFmtId="183" fontId="87" fillId="0" borderId="20" applyFill="0" applyProtection="0">
      <alignment horizontal="right"/>
    </xf>
    <xf numFmtId="0" fontId="58" fillId="16" borderId="0" applyNumberFormat="0" applyBorder="0" applyAlignment="0" applyProtection="0">
      <alignment vertical="center"/>
    </xf>
    <xf numFmtId="0" fontId="41" fillId="3" borderId="0" applyNumberFormat="0" applyBorder="0" applyAlignment="0" applyProtection="0">
      <alignment vertical="center"/>
    </xf>
    <xf numFmtId="0" fontId="5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8" fillId="20" borderId="0" applyNumberFormat="0" applyBorder="0" applyAlignment="0" applyProtection="0">
      <alignment vertical="center"/>
    </xf>
    <xf numFmtId="0" fontId="41" fillId="3" borderId="0" applyNumberFormat="0" applyBorder="0" applyAlignment="0" applyProtection="0">
      <alignment vertical="center"/>
    </xf>
    <xf numFmtId="9" fontId="0" fillId="0" borderId="0" applyFont="0" applyFill="0" applyBorder="0" applyAlignment="0" applyProtection="0">
      <alignment vertical="center"/>
    </xf>
    <xf numFmtId="0" fontId="91" fillId="0" borderId="0" applyNumberFormat="0" applyFill="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67" fillId="23" borderId="0" applyNumberFormat="0" applyBorder="0" applyAlignment="0" applyProtection="0"/>
    <xf numFmtId="0" fontId="53" fillId="8" borderId="0" applyNumberFormat="0" applyBorder="0" applyAlignment="0" applyProtection="0">
      <alignment vertical="center"/>
    </xf>
    <xf numFmtId="0" fontId="45" fillId="6" borderId="0" applyNumberFormat="0" applyBorder="0" applyAlignment="0" applyProtection="0">
      <alignment vertical="center"/>
    </xf>
    <xf numFmtId="0" fontId="66" fillId="39" borderId="0" applyNumberFormat="0" applyBorder="0" applyAlignment="0" applyProtection="0">
      <alignment vertical="center"/>
    </xf>
    <xf numFmtId="0" fontId="77" fillId="0" borderId="0"/>
    <xf numFmtId="0" fontId="0" fillId="27" borderId="17" applyNumberFormat="0" applyFont="0" applyAlignment="0" applyProtection="0">
      <alignment vertical="center"/>
    </xf>
    <xf numFmtId="0" fontId="58" fillId="21" borderId="0" applyNumberFormat="0" applyBorder="0" applyAlignment="0" applyProtection="0">
      <alignment vertical="center"/>
    </xf>
    <xf numFmtId="0" fontId="7" fillId="0" borderId="0"/>
    <xf numFmtId="0" fontId="58" fillId="10" borderId="0" applyNumberFormat="0" applyBorder="0" applyAlignment="0" applyProtection="0">
      <alignment vertical="center"/>
    </xf>
    <xf numFmtId="0" fontId="45" fillId="24" borderId="0" applyNumberFormat="0" applyBorder="0" applyAlignment="0" applyProtection="0">
      <alignment vertical="center"/>
    </xf>
    <xf numFmtId="0" fontId="68" fillId="37" borderId="0" applyNumberFormat="0" applyBorder="0" applyAlignment="0" applyProtection="0">
      <alignment vertical="center"/>
    </xf>
    <xf numFmtId="0" fontId="41" fillId="3" borderId="0" applyNumberFormat="0" applyBorder="0" applyAlignment="0" applyProtection="0">
      <alignment vertical="center"/>
    </xf>
    <xf numFmtId="0" fontId="43" fillId="3" borderId="0" applyNumberFormat="0" applyBorder="0" applyAlignment="0" applyProtection="0">
      <alignment vertical="center"/>
    </xf>
    <xf numFmtId="0" fontId="58" fillId="10" borderId="0" applyNumberFormat="0" applyBorder="0" applyAlignment="0" applyProtection="0">
      <alignment vertical="center"/>
    </xf>
    <xf numFmtId="0" fontId="43" fillId="3" borderId="0" applyNumberFormat="0" applyBorder="0" applyAlignment="0" applyProtection="0">
      <alignment vertical="center"/>
    </xf>
    <xf numFmtId="0" fontId="58" fillId="21" borderId="0" applyNumberFormat="0" applyBorder="0" applyAlignment="0" applyProtection="0">
      <alignment vertical="center"/>
    </xf>
    <xf numFmtId="0" fontId="95"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7" fillId="0" borderId="0"/>
    <xf numFmtId="0" fontId="7" fillId="0" borderId="0"/>
    <xf numFmtId="0" fontId="45" fillId="0" borderId="0">
      <alignment vertical="center"/>
    </xf>
    <xf numFmtId="0" fontId="41" fillId="3" borderId="0" applyNumberFormat="0" applyBorder="0" applyAlignment="0" applyProtection="0">
      <alignment vertical="center"/>
    </xf>
    <xf numFmtId="0" fontId="45" fillId="11" borderId="0" applyNumberFormat="0" applyBorder="0" applyAlignment="0" applyProtection="0">
      <alignment vertical="center"/>
    </xf>
    <xf numFmtId="0" fontId="66" fillId="41" borderId="0" applyNumberFormat="0" applyBorder="0" applyAlignment="0" applyProtection="0">
      <alignment vertical="center"/>
    </xf>
    <xf numFmtId="0" fontId="58" fillId="21" borderId="0" applyNumberFormat="0" applyBorder="0" applyAlignment="0" applyProtection="0">
      <alignment vertical="center"/>
    </xf>
    <xf numFmtId="0" fontId="98" fillId="0" borderId="0" applyNumberFormat="0" applyFill="0" applyBorder="0" applyAlignment="0" applyProtection="0">
      <alignment vertical="center"/>
    </xf>
    <xf numFmtId="0" fontId="99" fillId="0" borderId="0" applyNumberFormat="0" applyFill="0" applyBorder="0" applyAlignment="0" applyProtection="0">
      <alignment vertical="center"/>
    </xf>
    <xf numFmtId="9" fontId="7" fillId="0" borderId="0" applyFont="0" applyFill="0" applyBorder="0" applyAlignment="0" applyProtection="0">
      <alignment vertical="center"/>
    </xf>
    <xf numFmtId="0" fontId="80" fillId="0" borderId="15" applyNumberFormat="0" applyFill="0" applyAlignment="0" applyProtection="0">
      <alignment vertical="center"/>
    </xf>
    <xf numFmtId="0" fontId="41" fillId="3" borderId="0" applyNumberFormat="0" applyBorder="0" applyAlignment="0" applyProtection="0">
      <alignment vertical="center"/>
    </xf>
    <xf numFmtId="0" fontId="77" fillId="0" borderId="0"/>
    <xf numFmtId="0" fontId="66" fillId="21" borderId="0" applyNumberFormat="0" applyBorder="0" applyAlignment="0" applyProtection="0">
      <alignment vertical="center"/>
    </xf>
    <xf numFmtId="0" fontId="64" fillId="0" borderId="15" applyNumberFormat="0" applyFill="0" applyAlignment="0" applyProtection="0">
      <alignment vertical="center"/>
    </xf>
    <xf numFmtId="0" fontId="58" fillId="10" borderId="0" applyNumberFormat="0" applyBorder="0" applyAlignment="0" applyProtection="0">
      <alignment vertical="center"/>
    </xf>
    <xf numFmtId="0" fontId="45" fillId="24" borderId="0" applyNumberFormat="0" applyBorder="0" applyAlignment="0" applyProtection="0">
      <alignment vertical="center"/>
    </xf>
    <xf numFmtId="0" fontId="68" fillId="45" borderId="0" applyNumberFormat="0" applyBorder="0" applyAlignment="0" applyProtection="0">
      <alignment vertical="center"/>
    </xf>
    <xf numFmtId="0" fontId="58" fillId="21" borderId="0" applyNumberFormat="0" applyBorder="0" applyAlignment="0" applyProtection="0">
      <alignment vertical="center"/>
    </xf>
    <xf numFmtId="0" fontId="95" fillId="0" borderId="24" applyNumberFormat="0" applyFill="0" applyAlignment="0" applyProtection="0">
      <alignment vertical="center"/>
    </xf>
    <xf numFmtId="0" fontId="7" fillId="0" borderId="0">
      <alignment vertical="center"/>
    </xf>
    <xf numFmtId="0" fontId="67" fillId="16" borderId="0" applyNumberFormat="0" applyBorder="0" applyAlignment="0" applyProtection="0"/>
    <xf numFmtId="0" fontId="68" fillId="46" borderId="0" applyNumberFormat="0" applyBorder="0" applyAlignment="0" applyProtection="0">
      <alignment vertical="center"/>
    </xf>
    <xf numFmtId="0" fontId="100" fillId="47" borderId="25" applyNumberFormat="0" applyAlignment="0" applyProtection="0">
      <alignment vertical="center"/>
    </xf>
    <xf numFmtId="0" fontId="41" fillId="3" borderId="0" applyNumberFormat="0" applyBorder="0" applyAlignment="0" applyProtection="0">
      <alignment vertical="center"/>
    </xf>
    <xf numFmtId="0" fontId="45" fillId="12" borderId="0" applyNumberFormat="0" applyBorder="0" applyAlignment="0" applyProtection="0">
      <alignment vertical="center"/>
    </xf>
    <xf numFmtId="0" fontId="101" fillId="47" borderId="19" applyNumberFormat="0" applyAlignment="0" applyProtection="0">
      <alignment vertical="center"/>
    </xf>
    <xf numFmtId="0" fontId="69" fillId="0" borderId="12" applyNumberFormat="0" applyFill="0" applyAlignment="0" applyProtection="0">
      <alignment vertical="center"/>
    </xf>
    <xf numFmtId="0" fontId="96" fillId="44" borderId="23" applyNumberFormat="0" applyAlignment="0" applyProtection="0">
      <alignment vertical="center"/>
    </xf>
    <xf numFmtId="0" fontId="7" fillId="0" borderId="0">
      <alignment vertical="center"/>
    </xf>
    <xf numFmtId="0" fontId="73" fillId="0" borderId="0">
      <alignment vertical="top"/>
    </xf>
    <xf numFmtId="0" fontId="45" fillId="7" borderId="0" applyNumberFormat="0" applyBorder="0" applyAlignment="0" applyProtection="0">
      <alignment vertical="center"/>
    </xf>
    <xf numFmtId="0" fontId="83" fillId="26" borderId="11" applyNumberFormat="0" applyAlignment="0" applyProtection="0">
      <alignment vertical="center"/>
    </xf>
    <xf numFmtId="0" fontId="75" fillId="25" borderId="9">
      <protection locked="0"/>
    </xf>
    <xf numFmtId="0" fontId="45" fillId="4" borderId="0" applyProtection="0">
      <alignment vertical="center"/>
    </xf>
    <xf numFmtId="0" fontId="54" fillId="35" borderId="0" applyNumberFormat="0" applyBorder="0" applyAlignment="0" applyProtection="0">
      <alignment vertical="center"/>
    </xf>
    <xf numFmtId="0" fontId="68" fillId="18" borderId="0" applyNumberFormat="0" applyBorder="0" applyAlignment="0" applyProtection="0">
      <alignment vertical="center"/>
    </xf>
    <xf numFmtId="0" fontId="45" fillId="0" borderId="0" applyProtection="0"/>
    <xf numFmtId="0" fontId="53" fillId="8" borderId="0" applyNumberFormat="0" applyBorder="0" applyAlignment="0" applyProtection="0">
      <alignment vertical="center"/>
    </xf>
    <xf numFmtId="0" fontId="59" fillId="0" borderId="13">
      <alignment horizontal="center"/>
    </xf>
    <xf numFmtId="0" fontId="41" fillId="3" borderId="0" applyNumberFormat="0" applyBorder="0" applyAlignment="0" applyProtection="0">
      <alignment vertical="center"/>
    </xf>
    <xf numFmtId="0" fontId="45" fillId="20" borderId="0" applyNumberFormat="0" applyBorder="0" applyAlignment="0" applyProtection="0">
      <alignment vertical="center"/>
    </xf>
    <xf numFmtId="0" fontId="45" fillId="0" borderId="0">
      <alignment vertical="center"/>
    </xf>
    <xf numFmtId="0" fontId="102" fillId="0" borderId="26" applyNumberFormat="0" applyFill="0" applyAlignment="0" applyProtection="0">
      <alignment vertical="center"/>
    </xf>
    <xf numFmtId="0" fontId="45" fillId="13" borderId="0" applyNumberFormat="0" applyBorder="0" applyAlignment="0" applyProtection="0">
      <alignment vertical="center"/>
    </xf>
    <xf numFmtId="0" fontId="103" fillId="0" borderId="27" applyNumberFormat="0" applyFill="0" applyAlignment="0" applyProtection="0">
      <alignment vertical="center"/>
    </xf>
    <xf numFmtId="0" fontId="48" fillId="4" borderId="0" applyNumberFormat="0" applyBorder="0" applyAlignment="0" applyProtection="0">
      <alignment vertical="center"/>
    </xf>
    <xf numFmtId="0" fontId="66" fillId="39" borderId="0" applyNumberFormat="0" applyBorder="0" applyAlignment="0" applyProtection="0">
      <alignment vertical="center"/>
    </xf>
    <xf numFmtId="0" fontId="46" fillId="0" borderId="10" applyNumberFormat="0" applyFill="0" applyAlignment="0" applyProtection="0">
      <alignment vertical="center"/>
    </xf>
    <xf numFmtId="0" fontId="104" fillId="48" borderId="0" applyNumberFormat="0" applyBorder="0" applyAlignment="0" applyProtection="0">
      <alignment vertical="center"/>
    </xf>
    <xf numFmtId="0" fontId="43" fillId="3"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7" fillId="0" borderId="0"/>
    <xf numFmtId="0" fontId="63" fillId="0" borderId="14" applyNumberFormat="0" applyFill="0" applyAlignment="0" applyProtection="0">
      <alignment vertical="center"/>
    </xf>
    <xf numFmtId="0" fontId="66" fillId="24" borderId="0" applyNumberFormat="0" applyBorder="0" applyAlignment="0" applyProtection="0">
      <alignment vertical="center"/>
    </xf>
    <xf numFmtId="0" fontId="105" fillId="49" borderId="0" applyNumberFormat="0" applyBorder="0" applyAlignment="0" applyProtection="0">
      <alignment vertical="center"/>
    </xf>
    <xf numFmtId="0" fontId="54" fillId="50" borderId="0" applyNumberFormat="0" applyBorder="0" applyAlignment="0" applyProtection="0">
      <alignment vertical="center"/>
    </xf>
    <xf numFmtId="0" fontId="68" fillId="52" borderId="0" applyNumberFormat="0" applyBorder="0" applyAlignment="0" applyProtection="0">
      <alignment vertical="center"/>
    </xf>
    <xf numFmtId="0" fontId="60" fillId="4" borderId="0" applyNumberFormat="0" applyBorder="0" applyAlignment="0" applyProtection="0">
      <alignment vertical="center"/>
    </xf>
    <xf numFmtId="0" fontId="45" fillId="0" borderId="0" applyProtection="0"/>
    <xf numFmtId="0" fontId="54" fillId="53" borderId="0" applyNumberFormat="0" applyBorder="0" applyAlignment="0" applyProtection="0">
      <alignment vertical="center"/>
    </xf>
    <xf numFmtId="0" fontId="45" fillId="4" borderId="0" applyNumberFormat="0" applyBorder="0" applyAlignment="0" applyProtection="0">
      <alignment vertical="center"/>
    </xf>
    <xf numFmtId="0" fontId="47" fillId="0" borderId="0" applyProtection="0">
      <alignment vertical="center"/>
    </xf>
    <xf numFmtId="0" fontId="74" fillId="8" borderId="0" applyNumberFormat="0" applyBorder="0" applyAlignment="0" applyProtection="0">
      <alignment vertical="center"/>
    </xf>
    <xf numFmtId="0" fontId="54" fillId="54" borderId="0" applyNumberFormat="0" applyBorder="0" applyAlignment="0" applyProtection="0">
      <alignment vertical="center"/>
    </xf>
    <xf numFmtId="0" fontId="54" fillId="51" borderId="0" applyNumberFormat="0" applyBorder="0" applyAlignment="0" applyProtection="0">
      <alignment vertical="center"/>
    </xf>
    <xf numFmtId="0" fontId="54" fillId="55" borderId="0" applyNumberFormat="0" applyBorder="0" applyAlignment="0" applyProtection="0">
      <alignment vertical="center"/>
    </xf>
    <xf numFmtId="0" fontId="68" fillId="57" borderId="0" applyNumberFormat="0" applyBorder="0" applyAlignment="0" applyProtection="0">
      <alignment vertical="center"/>
    </xf>
    <xf numFmtId="0" fontId="45" fillId="0" borderId="0" applyNumberFormat="0" applyFont="0" applyFill="0" applyBorder="0" applyAlignment="0" applyProtection="0">
      <alignment horizontal="left"/>
    </xf>
    <xf numFmtId="0" fontId="68" fillId="17" borderId="0" applyNumberFormat="0" applyBorder="0" applyAlignment="0" applyProtection="0">
      <alignment vertical="center"/>
    </xf>
    <xf numFmtId="0" fontId="54" fillId="22" borderId="0" applyNumberFormat="0" applyBorder="0" applyAlignment="0" applyProtection="0">
      <alignment vertical="center"/>
    </xf>
    <xf numFmtId="0" fontId="74" fillId="8" borderId="0" applyNumberFormat="0" applyBorder="0" applyAlignment="0" applyProtection="0">
      <alignment vertical="center"/>
    </xf>
    <xf numFmtId="0" fontId="52" fillId="6" borderId="11" applyNumberFormat="0" applyAlignment="0" applyProtection="0">
      <alignment vertical="center"/>
    </xf>
    <xf numFmtId="0" fontId="45" fillId="11" borderId="0" applyNumberFormat="0" applyBorder="0" applyAlignment="0" applyProtection="0">
      <alignment vertical="center"/>
    </xf>
    <xf numFmtId="0" fontId="92" fillId="7" borderId="0" applyNumberFormat="0" applyBorder="0" applyAlignment="0" applyProtection="0">
      <alignment vertical="center"/>
    </xf>
    <xf numFmtId="0" fontId="83" fillId="26" borderId="11" applyNumberFormat="0" applyAlignment="0" applyProtection="0">
      <alignment vertical="center"/>
    </xf>
    <xf numFmtId="0" fontId="54" fillId="9" borderId="0" applyNumberFormat="0" applyBorder="0" applyAlignment="0" applyProtection="0">
      <alignment vertical="center"/>
    </xf>
    <xf numFmtId="0" fontId="68" fillId="19" borderId="0" applyNumberFormat="0" applyBorder="0" applyAlignment="0" applyProtection="0">
      <alignment vertical="center"/>
    </xf>
    <xf numFmtId="0" fontId="66" fillId="15" borderId="0" applyNumberFormat="0" applyBorder="0" applyAlignment="0" applyProtection="0">
      <alignment vertical="center"/>
    </xf>
    <xf numFmtId="0" fontId="45" fillId="3" borderId="0" applyNumberFormat="0" applyBorder="0" applyAlignment="0" applyProtection="0">
      <alignment vertical="center"/>
    </xf>
    <xf numFmtId="0" fontId="61" fillId="13" borderId="11" applyNumberFormat="0" applyAlignment="0" applyProtection="0">
      <alignment vertical="center"/>
    </xf>
    <xf numFmtId="0" fontId="54" fillId="56" borderId="0" applyNumberFormat="0" applyBorder="0" applyAlignment="0" applyProtection="0">
      <alignment vertical="center"/>
    </xf>
    <xf numFmtId="0" fontId="84" fillId="0" borderId="18" applyNumberFormat="0" applyFill="0" applyAlignment="0" applyProtection="0">
      <alignment vertical="center"/>
    </xf>
    <xf numFmtId="0" fontId="68" fillId="38" borderId="0" applyNumberFormat="0" applyBorder="0" applyAlignment="0" applyProtection="0">
      <alignment vertical="center"/>
    </xf>
    <xf numFmtId="0" fontId="58" fillId="14" borderId="0" applyNumberFormat="0" applyBorder="0" applyAlignment="0" applyProtection="0">
      <alignment vertical="center"/>
    </xf>
    <xf numFmtId="0" fontId="48" fillId="4" borderId="0" applyNumberFormat="0" applyBorder="0" applyAlignment="0" applyProtection="0">
      <alignment vertical="center"/>
    </xf>
    <xf numFmtId="0" fontId="67" fillId="16" borderId="0" applyNumberFormat="0" applyBorder="0" applyAlignment="0" applyProtection="0"/>
    <xf numFmtId="0" fontId="68" fillId="58" borderId="0" applyNumberFormat="0" applyBorder="0" applyAlignment="0" applyProtection="0">
      <alignment vertical="center"/>
    </xf>
    <xf numFmtId="0" fontId="45" fillId="8" borderId="0" applyNumberFormat="0" applyBorder="0" applyAlignment="0" applyProtection="0">
      <alignment vertical="center"/>
    </xf>
    <xf numFmtId="0" fontId="63" fillId="0" borderId="14" applyNumberFormat="0" applyFill="0" applyAlignment="0" applyProtection="0">
      <alignment vertical="center"/>
    </xf>
    <xf numFmtId="0" fontId="62" fillId="0" borderId="0"/>
    <xf numFmtId="0" fontId="93" fillId="5" borderId="0" applyProtection="0">
      <alignment vertical="center"/>
    </xf>
    <xf numFmtId="0" fontId="58" fillId="15" borderId="0" applyNumberFormat="0" applyBorder="0" applyAlignment="0" applyProtection="0">
      <alignment vertical="center"/>
    </xf>
    <xf numFmtId="0" fontId="45" fillId="8" borderId="0" applyNumberFormat="0" applyBorder="0" applyAlignment="0" applyProtection="0">
      <alignment vertical="center"/>
    </xf>
    <xf numFmtId="0" fontId="53" fillId="8" borderId="0" applyNumberFormat="0" applyBorder="0" applyAlignment="0" applyProtection="0">
      <alignment vertical="center"/>
    </xf>
    <xf numFmtId="0" fontId="54" fillId="31" borderId="0" applyNumberFormat="0" applyBorder="0" applyAlignment="0" applyProtection="0">
      <alignment vertical="center"/>
    </xf>
    <xf numFmtId="0" fontId="68" fillId="43" borderId="0" applyNumberFormat="0" applyBorder="0" applyAlignment="0" applyProtection="0">
      <alignment vertical="center"/>
    </xf>
    <xf numFmtId="0" fontId="41" fillId="3" borderId="0" applyNumberFormat="0" applyBorder="0" applyAlignment="0" applyProtection="0">
      <alignment vertical="center"/>
    </xf>
    <xf numFmtId="0" fontId="58" fillId="16" borderId="0" applyNumberFormat="0" applyBorder="0" applyAlignment="0" applyProtection="0">
      <alignment vertical="center"/>
    </xf>
    <xf numFmtId="0" fontId="67" fillId="16" borderId="0" applyNumberFormat="0" applyBorder="0" applyAlignment="0" applyProtection="0"/>
    <xf numFmtId="49" fontId="45" fillId="0" borderId="0" applyFont="0" applyFill="0" applyBorder="0" applyAlignment="0" applyProtection="0"/>
    <xf numFmtId="0" fontId="45" fillId="6" borderId="0" applyNumberFormat="0" applyBorder="0" applyAlignment="0" applyProtection="0">
      <alignment vertical="center"/>
    </xf>
    <xf numFmtId="0" fontId="70" fillId="12" borderId="0" applyNumberFormat="0" applyBorder="0" applyAlignment="0" applyProtection="0"/>
    <xf numFmtId="0" fontId="43" fillId="3" borderId="0" applyNumberFormat="0" applyBorder="0" applyAlignment="0" applyProtection="0">
      <alignment vertical="center"/>
    </xf>
    <xf numFmtId="0" fontId="7" fillId="0" borderId="0"/>
    <xf numFmtId="0" fontId="87" fillId="0" borderId="0"/>
    <xf numFmtId="0" fontId="7" fillId="0" borderId="0"/>
    <xf numFmtId="0" fontId="7" fillId="0" borderId="0">
      <alignment vertical="center"/>
    </xf>
    <xf numFmtId="0" fontId="78" fillId="0" borderId="0"/>
    <xf numFmtId="0" fontId="60" fillId="4" borderId="0" applyNumberFormat="0" applyBorder="0" applyAlignment="0" applyProtection="0">
      <alignment vertical="center"/>
    </xf>
    <xf numFmtId="0" fontId="49" fillId="5" borderId="0" applyNumberFormat="0" applyBorder="0" applyAlignment="0" applyProtection="0">
      <alignment vertical="center"/>
    </xf>
    <xf numFmtId="0" fontId="66" fillId="15" borderId="0" applyNumberFormat="0" applyBorder="0" applyAlignment="0" applyProtection="0">
      <alignment vertical="center"/>
    </xf>
    <xf numFmtId="0" fontId="7" fillId="0" borderId="0"/>
    <xf numFmtId="0" fontId="45" fillId="7" borderId="0" applyNumberFormat="0" applyBorder="0" applyAlignment="0" applyProtection="0">
      <alignment vertical="center"/>
    </xf>
    <xf numFmtId="0" fontId="77" fillId="0" borderId="0"/>
    <xf numFmtId="0" fontId="45" fillId="4" borderId="0" applyProtection="0">
      <alignment vertical="center"/>
    </xf>
    <xf numFmtId="0" fontId="78" fillId="0" borderId="0"/>
    <xf numFmtId="0" fontId="45" fillId="11" borderId="0" applyNumberFormat="0" applyBorder="0" applyAlignment="0" applyProtection="0">
      <alignment vertical="center"/>
    </xf>
    <xf numFmtId="0" fontId="45" fillId="20" borderId="0" applyNumberFormat="0" applyBorder="0" applyAlignment="0" applyProtection="0">
      <alignment vertical="center"/>
    </xf>
    <xf numFmtId="0" fontId="51" fillId="8" borderId="0" applyNumberFormat="0" applyBorder="0" applyAlignment="0" applyProtection="0"/>
    <xf numFmtId="0" fontId="63" fillId="0" borderId="14" applyNumberFormat="0" applyFill="0" applyAlignment="0" applyProtection="0">
      <alignment vertical="center"/>
    </xf>
    <xf numFmtId="0" fontId="78" fillId="0" borderId="0"/>
    <xf numFmtId="0" fontId="58" fillId="14" borderId="0" applyNumberFormat="0" applyBorder="0" applyAlignment="0" applyProtection="0">
      <alignment vertical="center"/>
    </xf>
    <xf numFmtId="0" fontId="70" fillId="6" borderId="0" applyNumberFormat="0" applyBorder="0" applyAlignment="0" applyProtection="0"/>
    <xf numFmtId="0" fontId="87" fillId="0" borderId="0"/>
    <xf numFmtId="0" fontId="89" fillId="3" borderId="0" applyNumberFormat="0" applyBorder="0" applyAlignment="0" applyProtection="0">
      <alignment vertical="center"/>
    </xf>
    <xf numFmtId="0" fontId="50" fillId="0" borderId="0" applyNumberFormat="0" applyFill="0" applyBorder="0" applyAlignment="0" applyProtection="0"/>
    <xf numFmtId="0" fontId="58" fillId="20" borderId="0" applyProtection="0">
      <alignment vertical="center"/>
    </xf>
    <xf numFmtId="0" fontId="62" fillId="0" borderId="0"/>
    <xf numFmtId="0" fontId="7" fillId="0" borderId="0"/>
    <xf numFmtId="0" fontId="45" fillId="20" borderId="0" applyNumberFormat="0" applyBorder="0" applyAlignment="0" applyProtection="0">
      <alignment vertical="center"/>
    </xf>
    <xf numFmtId="0" fontId="45" fillId="6" borderId="0" applyProtection="0">
      <alignment vertical="center"/>
    </xf>
    <xf numFmtId="0" fontId="62" fillId="0" borderId="0"/>
    <xf numFmtId="0" fontId="58" fillId="6" borderId="0" applyNumberFormat="0" applyBorder="0" applyAlignment="0" applyProtection="0">
      <alignment vertical="center"/>
    </xf>
    <xf numFmtId="0" fontId="74" fillId="8" borderId="0" applyNumberFormat="0" applyBorder="0" applyAlignment="0" applyProtection="0">
      <alignment vertical="center"/>
    </xf>
    <xf numFmtId="0" fontId="58" fillId="29" borderId="0" applyNumberFormat="0" applyBorder="0" applyAlignment="0" applyProtection="0">
      <alignment vertical="center"/>
    </xf>
    <xf numFmtId="0" fontId="78" fillId="0" borderId="0"/>
    <xf numFmtId="0" fontId="74" fillId="8" borderId="0" applyNumberFormat="0" applyBorder="0" applyAlignment="0" applyProtection="0">
      <alignment vertical="center"/>
    </xf>
    <xf numFmtId="0" fontId="45" fillId="21" borderId="0" applyNumberFormat="0" applyBorder="0" applyAlignment="0" applyProtection="0">
      <alignment vertical="center"/>
    </xf>
    <xf numFmtId="0" fontId="7" fillId="0" borderId="0"/>
    <xf numFmtId="0" fontId="75" fillId="25" borderId="9">
      <protection locked="0"/>
    </xf>
    <xf numFmtId="0" fontId="45" fillId="7" borderId="0" applyNumberFormat="0" applyBorder="0" applyAlignment="0" applyProtection="0">
      <alignment vertical="center"/>
    </xf>
    <xf numFmtId="0" fontId="60" fillId="33" borderId="0" applyNumberFormat="0" applyBorder="0" applyAlignment="0" applyProtection="0">
      <alignment vertical="center"/>
    </xf>
    <xf numFmtId="0" fontId="45" fillId="7" borderId="0" applyNumberFormat="0" applyBorder="0" applyAlignment="0" applyProtection="0">
      <alignment vertical="center"/>
    </xf>
    <xf numFmtId="0" fontId="45" fillId="21" borderId="0" applyNumberFormat="0" applyBorder="0" applyAlignment="0" applyProtection="0">
      <alignment vertical="center"/>
    </xf>
    <xf numFmtId="0" fontId="63" fillId="0" borderId="14" applyNumberFormat="0" applyFill="0" applyAlignment="0" applyProtection="0">
      <alignment vertical="center"/>
    </xf>
    <xf numFmtId="0" fontId="78" fillId="0" borderId="0"/>
    <xf numFmtId="0" fontId="60" fillId="20" borderId="0" applyNumberFormat="0" applyBorder="0" applyAlignment="0" applyProtection="0">
      <alignment vertical="center"/>
    </xf>
    <xf numFmtId="0" fontId="7" fillId="0" borderId="0"/>
    <xf numFmtId="0" fontId="74" fillId="8" borderId="0" applyNumberFormat="0" applyBorder="0" applyAlignment="0" applyProtection="0">
      <alignment vertical="center"/>
    </xf>
    <xf numFmtId="0" fontId="45" fillId="7" borderId="0" applyNumberFormat="0" applyBorder="0" applyAlignment="0" applyProtection="0">
      <alignment vertical="center"/>
    </xf>
    <xf numFmtId="0" fontId="45" fillId="24" borderId="0" applyNumberFormat="0" applyBorder="0" applyAlignment="0" applyProtection="0">
      <alignment vertical="center"/>
    </xf>
    <xf numFmtId="0" fontId="65" fillId="0" borderId="14" applyNumberFormat="0" applyFill="0" applyAlignment="0" applyProtection="0">
      <alignment vertical="center"/>
    </xf>
    <xf numFmtId="0" fontId="58" fillId="26" borderId="0" applyNumberFormat="0" applyBorder="0" applyAlignment="0" applyProtection="0">
      <alignment vertical="center"/>
    </xf>
    <xf numFmtId="0" fontId="73" fillId="0" borderId="0">
      <alignment vertical="top"/>
    </xf>
    <xf numFmtId="0" fontId="6" fillId="0" borderId="0">
      <alignment vertical="center"/>
    </xf>
    <xf numFmtId="49" fontId="45" fillId="0" borderId="0" applyFont="0" applyFill="0" applyBorder="0" applyAlignment="0" applyProtection="0"/>
    <xf numFmtId="0" fontId="45" fillId="4" borderId="0" applyNumberFormat="0" applyBorder="0" applyAlignment="0" applyProtection="0">
      <alignment vertical="center"/>
    </xf>
    <xf numFmtId="0" fontId="53" fillId="8" borderId="0" applyNumberFormat="0" applyBorder="0" applyAlignment="0" applyProtection="0">
      <alignment vertical="center"/>
    </xf>
    <xf numFmtId="0" fontId="45" fillId="6" borderId="0" applyNumberFormat="0" applyBorder="0" applyAlignment="0" applyProtection="0">
      <alignment vertical="center"/>
    </xf>
    <xf numFmtId="0" fontId="58" fillId="14" borderId="0" applyNumberFormat="0" applyBorder="0" applyAlignment="0" applyProtection="0">
      <alignment vertical="center"/>
    </xf>
    <xf numFmtId="0" fontId="70" fillId="12" borderId="0" applyNumberFormat="0" applyBorder="0" applyAlignment="0" applyProtection="0"/>
    <xf numFmtId="0" fontId="7" fillId="0" borderId="0"/>
    <xf numFmtId="0" fontId="62" fillId="0" borderId="0"/>
    <xf numFmtId="0" fontId="51" fillId="8" borderId="0" applyNumberFormat="0" applyBorder="0" applyAlignment="0" applyProtection="0"/>
    <xf numFmtId="0" fontId="45" fillId="6" borderId="0" applyNumberFormat="0" applyBorder="0" applyAlignment="0" applyProtection="0">
      <alignment vertical="center"/>
    </xf>
    <xf numFmtId="0" fontId="58" fillId="29" borderId="0" applyNumberFormat="0" applyBorder="0" applyAlignment="0" applyProtection="0">
      <alignment vertical="center"/>
    </xf>
    <xf numFmtId="0" fontId="53" fillId="8" borderId="0" applyNumberFormat="0" applyBorder="0" applyAlignment="0" applyProtection="0">
      <alignment vertical="center"/>
    </xf>
    <xf numFmtId="0" fontId="70" fillId="12" borderId="0" applyNumberFormat="0" applyBorder="0" applyAlignment="0" applyProtection="0"/>
    <xf numFmtId="0" fontId="43" fillId="3" borderId="0" applyNumberFormat="0" applyBorder="0" applyAlignment="0" applyProtection="0">
      <alignment vertical="center"/>
    </xf>
    <xf numFmtId="0" fontId="7" fillId="0" borderId="0"/>
    <xf numFmtId="0" fontId="51" fillId="8" borderId="0" applyNumberFormat="0" applyBorder="0" applyAlignment="0" applyProtection="0"/>
    <xf numFmtId="0" fontId="74" fillId="8" borderId="0" applyNumberFormat="0" applyBorder="0" applyAlignment="0" applyProtection="0">
      <alignment vertical="center"/>
    </xf>
    <xf numFmtId="0" fontId="73" fillId="0" borderId="0">
      <alignment vertical="top"/>
    </xf>
    <xf numFmtId="0" fontId="45" fillId="4" borderId="0" applyNumberFormat="0" applyBorder="0" applyAlignment="0" applyProtection="0">
      <alignment vertical="center"/>
    </xf>
    <xf numFmtId="0" fontId="66" fillId="15" borderId="0" applyNumberFormat="0" applyBorder="0" applyAlignment="0" applyProtection="0">
      <alignment vertical="center"/>
    </xf>
    <xf numFmtId="0" fontId="71" fillId="0" borderId="0" applyNumberFormat="0" applyFill="0" applyBorder="0" applyAlignment="0" applyProtection="0">
      <alignment vertical="center"/>
    </xf>
    <xf numFmtId="0" fontId="43" fillId="3" borderId="0" applyNumberFormat="0" applyBorder="0" applyAlignment="0" applyProtection="0">
      <alignment vertical="center"/>
    </xf>
    <xf numFmtId="0" fontId="72" fillId="0" borderId="0" applyNumberFormat="0" applyFill="0" applyBorder="0" applyAlignment="0" applyProtection="0">
      <alignment vertical="center"/>
    </xf>
    <xf numFmtId="43" fontId="90" fillId="0" borderId="0" applyFont="0" applyFill="0" applyBorder="0" applyAlignment="0" applyProtection="0">
      <alignment vertical="center"/>
    </xf>
    <xf numFmtId="49" fontId="7" fillId="0" borderId="0" applyFont="0" applyFill="0" applyBorder="0" applyAlignment="0" applyProtection="0"/>
    <xf numFmtId="0" fontId="45" fillId="4" borderId="0" applyNumberFormat="0" applyBorder="0" applyAlignment="0" applyProtection="0">
      <alignment vertical="center"/>
    </xf>
    <xf numFmtId="0" fontId="106" fillId="0" borderId="0" applyNumberFormat="0" applyFill="0" applyBorder="0" applyAlignment="0" applyProtection="0">
      <alignment vertical="top"/>
      <protection locked="0"/>
    </xf>
    <xf numFmtId="49" fontId="7" fillId="0" borderId="0" applyFont="0" applyFill="0" applyBorder="0" applyAlignment="0" applyProtection="0"/>
    <xf numFmtId="0" fontId="62" fillId="0" borderId="0"/>
    <xf numFmtId="0" fontId="109" fillId="0" borderId="0" applyNumberFormat="0" applyFill="0" applyBorder="0" applyAlignment="0" applyProtection="0">
      <alignment vertical="center"/>
    </xf>
    <xf numFmtId="0" fontId="45" fillId="8" borderId="0" applyProtection="0">
      <alignment vertical="center"/>
    </xf>
    <xf numFmtId="0" fontId="7" fillId="0" borderId="0"/>
    <xf numFmtId="0" fontId="42" fillId="0" borderId="10" applyNumberFormat="0" applyFill="0" applyAlignment="0" applyProtection="0">
      <alignment vertical="center"/>
    </xf>
    <xf numFmtId="0" fontId="87" fillId="0" borderId="0" applyBorder="0"/>
    <xf numFmtId="0" fontId="60" fillId="4" borderId="0" applyNumberFormat="0" applyBorder="0" applyAlignment="0" applyProtection="0">
      <alignment vertical="center"/>
    </xf>
    <xf numFmtId="0" fontId="87" fillId="0" borderId="0"/>
    <xf numFmtId="0" fontId="62" fillId="0" borderId="0"/>
    <xf numFmtId="0" fontId="45" fillId="0" borderId="0">
      <alignment vertical="center"/>
    </xf>
    <xf numFmtId="0" fontId="53" fillId="7" borderId="0" applyNumberFormat="0" applyBorder="0" applyAlignment="0" applyProtection="0">
      <alignment vertical="center"/>
    </xf>
    <xf numFmtId="0" fontId="45" fillId="12" borderId="30" applyNumberFormat="0" applyFont="0" applyAlignment="0" applyProtection="0">
      <alignment vertical="center"/>
    </xf>
    <xf numFmtId="0" fontId="73" fillId="0" borderId="0">
      <alignment vertical="top"/>
    </xf>
    <xf numFmtId="0" fontId="43" fillId="3" borderId="0" applyNumberFormat="0" applyBorder="0" applyAlignment="0" applyProtection="0">
      <alignment vertical="center"/>
    </xf>
    <xf numFmtId="0" fontId="62" fillId="0" borderId="0"/>
    <xf numFmtId="0" fontId="78" fillId="0" borderId="0"/>
    <xf numFmtId="0" fontId="7" fillId="0" borderId="0"/>
    <xf numFmtId="0" fontId="7" fillId="0" borderId="0"/>
    <xf numFmtId="0" fontId="45" fillId="0" borderId="0">
      <alignment vertical="center"/>
    </xf>
    <xf numFmtId="0" fontId="77" fillId="0" borderId="0"/>
    <xf numFmtId="0" fontId="82" fillId="59" borderId="0" applyNumberFormat="0" applyBorder="0" applyAlignment="0" applyProtection="0"/>
    <xf numFmtId="0" fontId="60" fillId="20" borderId="0" applyNumberFormat="0" applyBorder="0" applyAlignment="0" applyProtection="0">
      <alignment vertical="center"/>
    </xf>
    <xf numFmtId="0" fontId="74" fillId="8" borderId="0" applyNumberFormat="0" applyBorder="0" applyAlignment="0" applyProtection="0">
      <alignment vertical="center"/>
    </xf>
    <xf numFmtId="0" fontId="60" fillId="4" borderId="0" applyNumberFormat="0" applyBorder="0" applyAlignment="0" applyProtection="0">
      <alignment vertical="center"/>
    </xf>
    <xf numFmtId="0" fontId="109" fillId="0" borderId="0" applyNumberFormat="0" applyFill="0" applyBorder="0" applyAlignment="0" applyProtection="0">
      <alignment vertical="center"/>
    </xf>
    <xf numFmtId="0" fontId="77" fillId="0" borderId="0"/>
    <xf numFmtId="43" fontId="0" fillId="0" borderId="0" applyFont="0" applyFill="0" applyBorder="0" applyAlignment="0" applyProtection="0">
      <alignment vertical="center"/>
    </xf>
    <xf numFmtId="0" fontId="60" fillId="4" borderId="0" applyNumberFormat="0" applyBorder="0" applyAlignment="0" applyProtection="0">
      <alignment vertical="center"/>
    </xf>
    <xf numFmtId="0" fontId="7" fillId="0" borderId="0">
      <alignment vertical="center"/>
    </xf>
    <xf numFmtId="0" fontId="7" fillId="0" borderId="0">
      <alignment vertical="center"/>
    </xf>
    <xf numFmtId="0" fontId="73" fillId="0" borderId="0">
      <alignment vertical="top"/>
    </xf>
    <xf numFmtId="0" fontId="78" fillId="0" borderId="0"/>
    <xf numFmtId="0" fontId="7" fillId="0" borderId="0"/>
    <xf numFmtId="0" fontId="60" fillId="6" borderId="0" applyNumberFormat="0" applyBorder="0" applyAlignment="0" applyProtection="0">
      <alignment vertical="center"/>
    </xf>
    <xf numFmtId="0" fontId="45" fillId="4" borderId="0" applyNumberFormat="0" applyBorder="0" applyAlignment="0" applyProtection="0">
      <alignment vertical="center"/>
    </xf>
    <xf numFmtId="0" fontId="78" fillId="0" borderId="0"/>
    <xf numFmtId="0" fontId="7" fillId="0" borderId="0"/>
    <xf numFmtId="0" fontId="45" fillId="5" borderId="0" applyNumberFormat="0" applyBorder="0" applyAlignment="0" applyProtection="0">
      <alignment vertical="center"/>
    </xf>
    <xf numFmtId="0" fontId="41" fillId="4" borderId="0" applyNumberFormat="0" applyBorder="0" applyAlignment="0" applyProtection="0">
      <alignment vertical="center"/>
    </xf>
    <xf numFmtId="0" fontId="78" fillId="0" borderId="0"/>
    <xf numFmtId="0" fontId="62" fillId="0" borderId="0"/>
    <xf numFmtId="0" fontId="77" fillId="0" borderId="0"/>
    <xf numFmtId="0" fontId="45" fillId="4" borderId="0" applyProtection="0">
      <alignment vertical="center"/>
    </xf>
    <xf numFmtId="0" fontId="58" fillId="6" borderId="0" applyNumberFormat="0" applyBorder="0" applyAlignment="0" applyProtection="0">
      <alignment vertical="center"/>
    </xf>
    <xf numFmtId="0" fontId="77" fillId="0" borderId="0"/>
    <xf numFmtId="0" fontId="77" fillId="0" borderId="0"/>
    <xf numFmtId="0" fontId="7" fillId="0" borderId="0"/>
    <xf numFmtId="0" fontId="70" fillId="7" borderId="0" applyNumberFormat="0" applyBorder="0" applyAlignment="0" applyProtection="0"/>
    <xf numFmtId="0" fontId="67" fillId="20" borderId="0" applyNumberFormat="0" applyBorder="0" applyAlignment="0" applyProtection="0"/>
    <xf numFmtId="0" fontId="45" fillId="11" borderId="0" applyNumberFormat="0" applyBorder="0" applyAlignment="0" applyProtection="0">
      <alignment vertical="center"/>
    </xf>
    <xf numFmtId="0" fontId="62" fillId="0" borderId="0"/>
    <xf numFmtId="41" fontId="7" fillId="0" borderId="0" applyFont="0" applyFill="0" applyBorder="0" applyAlignment="0" applyProtection="0"/>
    <xf numFmtId="0" fontId="62" fillId="0" borderId="0"/>
    <xf numFmtId="0" fontId="7" fillId="0" borderId="0"/>
    <xf numFmtId="0" fontId="58" fillId="39" borderId="0" applyNumberFormat="0" applyBorder="0" applyAlignment="0" applyProtection="0">
      <alignment vertical="center"/>
    </xf>
    <xf numFmtId="0" fontId="73" fillId="0" borderId="0">
      <alignment vertical="top"/>
    </xf>
    <xf numFmtId="0" fontId="41" fillId="3" borderId="0" applyNumberFormat="0" applyBorder="0" applyAlignment="0" applyProtection="0">
      <alignment vertical="center"/>
    </xf>
    <xf numFmtId="0" fontId="45" fillId="20" borderId="0" applyNumberFormat="0" applyBorder="0" applyAlignment="0" applyProtection="0">
      <alignment vertical="center"/>
    </xf>
    <xf numFmtId="0" fontId="66" fillId="16" borderId="0" applyNumberFormat="0" applyBorder="0" applyAlignment="0" applyProtection="0">
      <alignment vertical="center"/>
    </xf>
    <xf numFmtId="0" fontId="74" fillId="8" borderId="0" applyNumberFormat="0" applyBorder="0" applyAlignment="0" applyProtection="0">
      <alignment vertical="center"/>
    </xf>
    <xf numFmtId="0" fontId="74" fillId="8" borderId="0" applyNumberFormat="0" applyBorder="0" applyAlignment="0" applyProtection="0">
      <alignment vertical="center"/>
    </xf>
    <xf numFmtId="0" fontId="92" fillId="7" borderId="0" applyNumberFormat="0" applyBorder="0" applyAlignment="0" applyProtection="0">
      <alignment vertical="center"/>
    </xf>
    <xf numFmtId="0" fontId="73" fillId="0" borderId="0">
      <alignment vertical="top"/>
    </xf>
    <xf numFmtId="0" fontId="45" fillId="6" borderId="0" applyNumberFormat="0" applyBorder="0" applyAlignment="0" applyProtection="0">
      <alignment vertical="center"/>
    </xf>
    <xf numFmtId="0" fontId="41" fillId="3" borderId="0" applyNumberFormat="0" applyBorder="0" applyAlignment="0" applyProtection="0">
      <alignment vertical="center"/>
    </xf>
    <xf numFmtId="0" fontId="73" fillId="0" borderId="0">
      <alignment vertical="top"/>
    </xf>
    <xf numFmtId="0" fontId="45" fillId="3" borderId="0" applyNumberFormat="0" applyBorder="0" applyAlignment="0" applyProtection="0">
      <alignment vertical="center"/>
    </xf>
    <xf numFmtId="0" fontId="74" fillId="8" borderId="0" applyNumberFormat="0" applyBorder="0" applyAlignment="0" applyProtection="0">
      <alignment vertical="center"/>
    </xf>
    <xf numFmtId="0" fontId="43" fillId="3" borderId="0" applyNumberFormat="0" applyBorder="0" applyAlignment="0" applyProtection="0">
      <alignment vertical="center"/>
    </xf>
    <xf numFmtId="0" fontId="45" fillId="11" borderId="0" applyNumberFormat="0" applyBorder="0" applyAlignment="0" applyProtection="0">
      <alignment vertical="center"/>
    </xf>
    <xf numFmtId="0" fontId="53" fillId="8" borderId="0" applyProtection="0">
      <alignment vertical="center"/>
    </xf>
    <xf numFmtId="0" fontId="108" fillId="0" borderId="0"/>
    <xf numFmtId="0" fontId="78" fillId="0" borderId="0"/>
    <xf numFmtId="0" fontId="70" fillId="26" borderId="0" applyNumberFormat="0" applyBorder="0" applyAlignment="0" applyProtection="0"/>
    <xf numFmtId="0" fontId="43" fillId="3" borderId="0" applyNumberFormat="0" applyBorder="0" applyAlignment="0" applyProtection="0">
      <alignment vertical="center"/>
    </xf>
    <xf numFmtId="0" fontId="45" fillId="60" borderId="0" applyNumberFormat="0" applyFont="0" applyBorder="0" applyAlignment="0" applyProtection="0"/>
    <xf numFmtId="0" fontId="87" fillId="0" borderId="0"/>
    <xf numFmtId="0" fontId="66" fillId="21" borderId="0" applyNumberFormat="0" applyBorder="0" applyAlignment="0" applyProtection="0">
      <alignment vertical="center"/>
    </xf>
    <xf numFmtId="0" fontId="87" fillId="0" borderId="0"/>
    <xf numFmtId="0" fontId="7" fillId="0" borderId="0"/>
    <xf numFmtId="0" fontId="7" fillId="0" borderId="0">
      <alignment vertical="center"/>
    </xf>
    <xf numFmtId="0" fontId="60" fillId="20" borderId="0" applyNumberFormat="0" applyBorder="0" applyAlignment="0" applyProtection="0">
      <alignment vertical="center"/>
    </xf>
    <xf numFmtId="0" fontId="87" fillId="0" borderId="0"/>
    <xf numFmtId="0" fontId="60" fillId="33" borderId="0" applyNumberFormat="0" applyBorder="0" applyAlignment="0" applyProtection="0">
      <alignment vertical="center"/>
    </xf>
    <xf numFmtId="0" fontId="76" fillId="0" borderId="0"/>
    <xf numFmtId="0" fontId="87" fillId="0" borderId="0"/>
    <xf numFmtId="0" fontId="58" fillId="6" borderId="0" applyNumberFormat="0" applyBorder="0" applyAlignment="0" applyProtection="0">
      <alignment vertical="center"/>
    </xf>
    <xf numFmtId="0" fontId="58" fillId="23" borderId="0" applyNumberFormat="0" applyBorder="0" applyAlignment="0" applyProtection="0">
      <alignment vertical="center"/>
    </xf>
    <xf numFmtId="0" fontId="77" fillId="0" borderId="0"/>
    <xf numFmtId="0" fontId="58" fillId="29" borderId="0" applyNumberFormat="0" applyBorder="0" applyAlignment="0" applyProtection="0">
      <alignment vertical="center"/>
    </xf>
    <xf numFmtId="0" fontId="70" fillId="11" borderId="0" applyNumberFormat="0" applyBorder="0" applyAlignment="0" applyProtection="0"/>
    <xf numFmtId="0" fontId="45" fillId="11" borderId="0" applyNumberFormat="0" applyBorder="0" applyAlignment="0" applyProtection="0">
      <alignment vertical="center"/>
    </xf>
    <xf numFmtId="0" fontId="58" fillId="39" borderId="0" applyNumberFormat="0" applyBorder="0" applyAlignment="0" applyProtection="0">
      <alignment vertical="center"/>
    </xf>
    <xf numFmtId="0" fontId="45" fillId="8" borderId="0" applyNumberFormat="0" applyBorder="0" applyAlignment="0" applyProtection="0">
      <alignment vertical="center"/>
    </xf>
    <xf numFmtId="0" fontId="84" fillId="0" borderId="22" applyProtection="0">
      <alignment vertical="center"/>
    </xf>
    <xf numFmtId="0" fontId="58" fillId="5" borderId="0" applyNumberFormat="0" applyBorder="0" applyAlignment="0" applyProtection="0">
      <alignment vertical="center"/>
    </xf>
    <xf numFmtId="0" fontId="66" fillId="29" borderId="0" applyNumberFormat="0" applyBorder="0" applyAlignment="0" applyProtection="0">
      <alignment vertical="center"/>
    </xf>
    <xf numFmtId="0" fontId="70" fillId="11" borderId="0" applyNumberFormat="0" applyBorder="0" applyAlignment="0" applyProtection="0"/>
    <xf numFmtId="0" fontId="45" fillId="11" borderId="0" applyNumberFormat="0" applyBorder="0" applyAlignment="0" applyProtection="0">
      <alignment vertical="center"/>
    </xf>
    <xf numFmtId="0" fontId="45" fillId="11" borderId="0" applyNumberFormat="0" applyBorder="0" applyAlignment="0" applyProtection="0">
      <alignment vertical="center"/>
    </xf>
    <xf numFmtId="0" fontId="66" fillId="29" borderId="0" applyNumberFormat="0" applyBorder="0" applyAlignment="0" applyProtection="0">
      <alignment vertical="center"/>
    </xf>
    <xf numFmtId="0" fontId="45" fillId="3" borderId="0" applyNumberFormat="0" applyBorder="0" applyAlignment="0" applyProtection="0">
      <alignment vertical="center"/>
    </xf>
    <xf numFmtId="0" fontId="45" fillId="7" borderId="0" applyNumberFormat="0" applyBorder="0" applyAlignment="0" applyProtection="0">
      <alignment vertical="center"/>
    </xf>
    <xf numFmtId="0" fontId="45" fillId="8" borderId="0" applyNumberFormat="0" applyBorder="0" applyAlignment="0" applyProtection="0">
      <alignment vertical="center"/>
    </xf>
    <xf numFmtId="0" fontId="58" fillId="24" borderId="0" applyNumberFormat="0" applyBorder="0" applyAlignment="0" applyProtection="0">
      <alignment vertical="center"/>
    </xf>
    <xf numFmtId="0" fontId="84" fillId="0" borderId="22" applyProtection="0">
      <alignment vertical="center"/>
    </xf>
    <xf numFmtId="0" fontId="41" fillId="3" borderId="0" applyNumberFormat="0" applyBorder="0" applyAlignment="0" applyProtection="0">
      <alignment vertical="center"/>
    </xf>
    <xf numFmtId="0" fontId="66" fillId="29"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66" fillId="24" borderId="0" applyNumberFormat="0" applyBorder="0" applyAlignment="0" applyProtection="0">
      <alignment vertical="center"/>
    </xf>
    <xf numFmtId="0" fontId="66" fillId="29" borderId="0" applyNumberFormat="0" applyBorder="0" applyAlignment="0" applyProtection="0">
      <alignment vertical="center"/>
    </xf>
    <xf numFmtId="0" fontId="45" fillId="8" borderId="0" applyNumberFormat="0" applyBorder="0" applyAlignment="0" applyProtection="0">
      <alignment vertical="center"/>
    </xf>
    <xf numFmtId="0" fontId="60" fillId="8" borderId="0" applyNumberFormat="0" applyBorder="0" applyAlignment="0" applyProtection="0">
      <alignment vertical="center"/>
    </xf>
    <xf numFmtId="0" fontId="66" fillId="24" borderId="0" applyNumberFormat="0" applyBorder="0" applyAlignment="0" applyProtection="0">
      <alignment vertical="center"/>
    </xf>
    <xf numFmtId="0" fontId="55" fillId="0" borderId="12" applyNumberFormat="0" applyFill="0" applyAlignment="0" applyProtection="0">
      <alignment vertical="center"/>
    </xf>
    <xf numFmtId="0" fontId="58" fillId="29" borderId="0" applyProtection="0">
      <alignment vertical="center"/>
    </xf>
    <xf numFmtId="0" fontId="45" fillId="4" borderId="0" applyNumberFormat="0" applyBorder="0" applyAlignment="0" applyProtection="0">
      <alignment vertical="center"/>
    </xf>
    <xf numFmtId="0" fontId="67" fillId="6" borderId="0" applyNumberFormat="0" applyBorder="0" applyAlignment="0" applyProtection="0"/>
    <xf numFmtId="0" fontId="66" fillId="21" borderId="0" applyNumberFormat="0" applyBorder="0" applyAlignment="0" applyProtection="0">
      <alignment vertical="center"/>
    </xf>
    <xf numFmtId="0" fontId="66" fillId="24"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7" fillId="0" borderId="0"/>
    <xf numFmtId="0" fontId="89" fillId="3" borderId="0" applyNumberFormat="0" applyBorder="0" applyAlignment="0" applyProtection="0">
      <alignment vertical="center"/>
    </xf>
    <xf numFmtId="0" fontId="58" fillId="29" borderId="0" applyProtection="0">
      <alignment vertical="center"/>
    </xf>
    <xf numFmtId="0" fontId="45" fillId="7" borderId="0" applyNumberFormat="0" applyBorder="0" applyAlignment="0" applyProtection="0">
      <alignment vertical="center"/>
    </xf>
    <xf numFmtId="0" fontId="67" fillId="6" borderId="0" applyNumberFormat="0" applyBorder="0" applyAlignment="0" applyProtection="0"/>
    <xf numFmtId="0" fontId="58" fillId="8" borderId="0" applyProtection="0">
      <alignment vertical="center"/>
    </xf>
    <xf numFmtId="0" fontId="75" fillId="25" borderId="9">
      <protection locked="0"/>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66" fillId="29" borderId="0" applyNumberFormat="0" applyBorder="0" applyAlignment="0" applyProtection="0">
      <alignment vertical="center"/>
    </xf>
    <xf numFmtId="0" fontId="45" fillId="6" borderId="0" applyNumberFormat="0" applyBorder="0" applyAlignment="0" applyProtection="0">
      <alignment vertical="center"/>
    </xf>
    <xf numFmtId="0" fontId="71" fillId="0" borderId="0" applyNumberFormat="0" applyFill="0" applyBorder="0" applyAlignment="0" applyProtection="0">
      <alignment vertical="center"/>
    </xf>
    <xf numFmtId="0" fontId="67" fillId="6" borderId="0" applyNumberFormat="0" applyBorder="0" applyAlignment="0" applyProtection="0"/>
    <xf numFmtId="0" fontId="74" fillId="8" borderId="0" applyNumberFormat="0" applyBorder="0" applyAlignment="0" applyProtection="0">
      <alignment vertical="center"/>
    </xf>
    <xf numFmtId="0" fontId="58" fillId="8" borderId="0" applyProtection="0">
      <alignment vertical="center"/>
    </xf>
    <xf numFmtId="0" fontId="58" fillId="6" borderId="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1" fillId="3" borderId="0" applyNumberFormat="0" applyBorder="0" applyAlignment="0" applyProtection="0">
      <alignment vertical="center"/>
    </xf>
    <xf numFmtId="0" fontId="45" fillId="11" borderId="0" applyProtection="0">
      <alignment vertical="center"/>
    </xf>
    <xf numFmtId="0" fontId="45" fillId="11" borderId="0" applyNumberFormat="0" applyBorder="0" applyAlignment="0" applyProtection="0">
      <alignment vertical="center"/>
    </xf>
    <xf numFmtId="0" fontId="60" fillId="21" borderId="0" applyNumberFormat="0" applyBorder="0" applyAlignment="0" applyProtection="0">
      <alignment vertical="center"/>
    </xf>
    <xf numFmtId="0" fontId="60" fillId="11" borderId="0" applyNumberFormat="0" applyBorder="0" applyAlignment="0" applyProtection="0">
      <alignment vertical="center"/>
    </xf>
    <xf numFmtId="0" fontId="47" fillId="0" borderId="0" applyProtection="0">
      <alignment vertical="center"/>
    </xf>
    <xf numFmtId="0" fontId="74" fillId="8" borderId="0" applyNumberFormat="0" applyBorder="0" applyAlignment="0" applyProtection="0">
      <alignment vertical="center"/>
    </xf>
    <xf numFmtId="0" fontId="66" fillId="21" borderId="0" applyNumberFormat="0" applyBorder="0" applyAlignment="0" applyProtection="0">
      <alignment vertical="center"/>
    </xf>
    <xf numFmtId="197" fontId="45" fillId="0" borderId="0" applyFont="0" applyFill="0" applyProtection="0"/>
    <xf numFmtId="0" fontId="7" fillId="12" borderId="30" applyNumberFormat="0" applyFont="0" applyAlignment="0" applyProtection="0">
      <alignment vertical="center"/>
    </xf>
    <xf numFmtId="0" fontId="7" fillId="0" borderId="0">
      <alignment vertical="center"/>
    </xf>
    <xf numFmtId="0" fontId="111" fillId="0" borderId="0" applyNumberFormat="0" applyFill="0" applyBorder="0" applyAlignment="0" applyProtection="0">
      <alignment vertical="center"/>
    </xf>
    <xf numFmtId="0" fontId="45" fillId="11" borderId="0" applyNumberFormat="0" applyBorder="0" applyAlignment="0" applyProtection="0">
      <alignment vertical="center"/>
    </xf>
    <xf numFmtId="0" fontId="43" fillId="3" borderId="0" applyNumberFormat="0" applyBorder="0" applyAlignment="0" applyProtection="0">
      <alignment vertical="center"/>
    </xf>
    <xf numFmtId="0" fontId="47" fillId="0" borderId="0" applyNumberFormat="0" applyFill="0" applyBorder="0" applyAlignment="0" applyProtection="0">
      <alignment vertical="center"/>
    </xf>
    <xf numFmtId="0" fontId="45" fillId="11" borderId="0" applyNumberFormat="0" applyBorder="0" applyAlignment="0" applyProtection="0">
      <alignment vertical="center"/>
    </xf>
    <xf numFmtId="0" fontId="43" fillId="3" borderId="0" applyNumberFormat="0" applyBorder="0" applyAlignment="0" applyProtection="0">
      <alignment vertical="center"/>
    </xf>
    <xf numFmtId="0" fontId="60" fillId="11" borderId="0" applyNumberFormat="0" applyBorder="0" applyAlignment="0" applyProtection="0">
      <alignment vertical="center"/>
    </xf>
    <xf numFmtId="0" fontId="43" fillId="3" borderId="0" applyNumberFormat="0" applyBorder="0" applyAlignment="0" applyProtection="0">
      <alignment vertical="center"/>
    </xf>
    <xf numFmtId="0" fontId="60" fillId="11" borderId="0" applyNumberFormat="0" applyBorder="0" applyAlignment="0" applyProtection="0">
      <alignment vertical="center"/>
    </xf>
    <xf numFmtId="0" fontId="53" fillId="8" borderId="0" applyNumberFormat="0" applyBorder="0" applyAlignment="0" applyProtection="0">
      <alignment vertical="center"/>
    </xf>
    <xf numFmtId="0" fontId="45" fillId="21" borderId="0" applyProtection="0">
      <alignment vertical="center"/>
    </xf>
    <xf numFmtId="0" fontId="7" fillId="0" borderId="0"/>
    <xf numFmtId="0" fontId="60" fillId="11" borderId="0" applyNumberFormat="0" applyBorder="0" applyAlignment="0" applyProtection="0">
      <alignment vertical="center"/>
    </xf>
    <xf numFmtId="0" fontId="53" fillId="8" borderId="0" applyNumberFormat="0" applyBorder="0" applyAlignment="0" applyProtection="0">
      <alignment vertical="center"/>
    </xf>
    <xf numFmtId="0" fontId="45" fillId="21" borderId="0" applyNumberFormat="0" applyBorder="0" applyAlignment="0" applyProtection="0">
      <alignment vertical="center"/>
    </xf>
    <xf numFmtId="0" fontId="66" fillId="24" borderId="0" applyNumberFormat="0" applyBorder="0" applyAlignment="0" applyProtection="0">
      <alignment vertical="center"/>
    </xf>
    <xf numFmtId="0" fontId="60" fillId="11" borderId="0" applyNumberFormat="0" applyBorder="0" applyAlignment="0" applyProtection="0">
      <alignment vertical="center"/>
    </xf>
    <xf numFmtId="0" fontId="45" fillId="21" borderId="0" applyNumberFormat="0" applyBorder="0" applyAlignment="0" applyProtection="0">
      <alignment vertical="center"/>
    </xf>
    <xf numFmtId="0" fontId="7" fillId="0" borderId="0">
      <alignment vertical="center"/>
    </xf>
    <xf numFmtId="0" fontId="45" fillId="6" borderId="0" applyNumberFormat="0" applyBorder="0" applyAlignment="0" applyProtection="0">
      <alignment vertical="center"/>
    </xf>
    <xf numFmtId="0" fontId="66" fillId="15" borderId="0" applyNumberFormat="0" applyBorder="0" applyAlignment="0" applyProtection="0">
      <alignment vertical="center"/>
    </xf>
    <xf numFmtId="0" fontId="112" fillId="0" borderId="3">
      <alignment horizontal="left" vertical="center"/>
    </xf>
    <xf numFmtId="0" fontId="66" fillId="16" borderId="0" applyNumberFormat="0" applyBorder="0" applyAlignment="0" applyProtection="0">
      <alignment vertical="center"/>
    </xf>
    <xf numFmtId="0" fontId="45" fillId="11" borderId="0" applyProtection="0">
      <alignment vertical="center"/>
    </xf>
    <xf numFmtId="0" fontId="58" fillId="16" borderId="0" applyNumberFormat="0" applyBorder="0" applyAlignment="0" applyProtection="0">
      <alignment vertical="center"/>
    </xf>
    <xf numFmtId="0" fontId="45" fillId="11" borderId="0" applyProtection="0">
      <alignment vertical="center"/>
    </xf>
    <xf numFmtId="0" fontId="58" fillId="16" borderId="0" applyNumberFormat="0" applyBorder="0" applyAlignment="0" applyProtection="0">
      <alignment vertical="center"/>
    </xf>
    <xf numFmtId="0" fontId="43" fillId="3" borderId="0" applyNumberFormat="0" applyBorder="0" applyAlignment="0" applyProtection="0">
      <alignment vertical="center"/>
    </xf>
    <xf numFmtId="0" fontId="60" fillId="11" borderId="0" applyNumberFormat="0" applyBorder="0" applyAlignment="0" applyProtection="0">
      <alignment vertical="center"/>
    </xf>
    <xf numFmtId="0" fontId="41" fillId="3" borderId="0" applyNumberFormat="0" applyBorder="0" applyAlignment="0" applyProtection="0">
      <alignment vertical="center"/>
    </xf>
    <xf numFmtId="0" fontId="58" fillId="29" borderId="0" applyNumberFormat="0" applyBorder="0" applyAlignment="0" applyProtection="0">
      <alignment vertical="center"/>
    </xf>
    <xf numFmtId="0" fontId="70" fillId="11" borderId="0" applyNumberFormat="0" applyBorder="0" applyAlignment="0" applyProtection="0"/>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21" borderId="0" applyProtection="0">
      <alignment vertical="center"/>
    </xf>
    <xf numFmtId="0" fontId="60" fillId="8" borderId="0" applyNumberFormat="0" applyBorder="0" applyAlignment="0" applyProtection="0">
      <alignment vertical="center"/>
    </xf>
    <xf numFmtId="0" fontId="60" fillId="24" borderId="0" applyNumberFormat="0" applyBorder="0" applyAlignment="0" applyProtection="0">
      <alignment vertical="center"/>
    </xf>
    <xf numFmtId="0" fontId="45" fillId="3" borderId="0" applyNumberFormat="0" applyBorder="0" applyAlignment="0" applyProtection="0">
      <alignment vertical="center"/>
    </xf>
    <xf numFmtId="0" fontId="60" fillId="24" borderId="0" applyNumberFormat="0" applyBorder="0" applyAlignment="0" applyProtection="0">
      <alignment vertical="center"/>
    </xf>
    <xf numFmtId="0" fontId="60" fillId="3" borderId="0" applyNumberFormat="0" applyBorder="0" applyAlignment="0" applyProtection="0">
      <alignment vertical="center"/>
    </xf>
    <xf numFmtId="0" fontId="48" fillId="3" borderId="0" applyNumberFormat="0" applyBorder="0" applyAlignment="0" applyProtection="0">
      <alignment vertical="center"/>
    </xf>
    <xf numFmtId="0" fontId="66" fillId="24" borderId="0" applyNumberFormat="0" applyBorder="0" applyAlignment="0" applyProtection="0">
      <alignment vertical="center"/>
    </xf>
    <xf numFmtId="0" fontId="41" fillId="3" borderId="0" applyNumberFormat="0" applyBorder="0" applyAlignment="0" applyProtection="0">
      <alignment vertical="center"/>
    </xf>
    <xf numFmtId="0" fontId="45" fillId="3" borderId="0" applyNumberFormat="0" applyBorder="0" applyAlignment="0" applyProtection="0">
      <alignment vertical="center"/>
    </xf>
    <xf numFmtId="202" fontId="87" fillId="0" borderId="0"/>
    <xf numFmtId="0" fontId="45" fillId="4" borderId="0" applyNumberFormat="0" applyBorder="0" applyAlignment="0" applyProtection="0">
      <alignment vertical="center"/>
    </xf>
    <xf numFmtId="179" fontId="113" fillId="0" borderId="0"/>
    <xf numFmtId="0" fontId="45" fillId="3" borderId="0" applyNumberFormat="0" applyBorder="0" applyAlignment="0" applyProtection="0">
      <alignment vertical="center"/>
    </xf>
    <xf numFmtId="0" fontId="60" fillId="3" borderId="0" applyNumberFormat="0" applyBorder="0" applyAlignment="0" applyProtection="0">
      <alignment vertical="center"/>
    </xf>
    <xf numFmtId="0" fontId="60" fillId="3" borderId="0" applyNumberFormat="0" applyBorder="0" applyAlignment="0" applyProtection="0">
      <alignment vertical="center"/>
    </xf>
    <xf numFmtId="0" fontId="60" fillId="3" borderId="0" applyNumberFormat="0" applyBorder="0" applyAlignment="0" applyProtection="0">
      <alignment vertical="center"/>
    </xf>
    <xf numFmtId="0" fontId="58" fillId="26" borderId="0" applyNumberFormat="0" applyBorder="0" applyAlignment="0" applyProtection="0">
      <alignment vertical="center"/>
    </xf>
    <xf numFmtId="0" fontId="60" fillId="3" borderId="0" applyNumberFormat="0" applyBorder="0" applyAlignment="0" applyProtection="0">
      <alignment vertical="center"/>
    </xf>
    <xf numFmtId="0" fontId="82" fillId="62" borderId="0" applyNumberFormat="0" applyBorder="0" applyAlignment="0" applyProtection="0"/>
    <xf numFmtId="0" fontId="41" fillId="3" borderId="0" applyNumberFormat="0" applyBorder="0" applyAlignment="0" applyProtection="0">
      <alignment vertical="center"/>
    </xf>
    <xf numFmtId="0" fontId="58" fillId="61" borderId="0" applyNumberFormat="0" applyBorder="0" applyAlignment="0" applyProtection="0">
      <alignment vertical="center"/>
    </xf>
    <xf numFmtId="43" fontId="7" fillId="0" borderId="0" applyFont="0" applyFill="0" applyBorder="0" applyAlignment="0" applyProtection="0"/>
    <xf numFmtId="0" fontId="45" fillId="21" borderId="0" applyProtection="0">
      <alignment vertical="center"/>
    </xf>
    <xf numFmtId="0" fontId="82" fillId="62" borderId="0" applyNumberFormat="0" applyBorder="0" applyAlignment="0" applyProtection="0"/>
    <xf numFmtId="0" fontId="67" fillId="28" borderId="0" applyNumberFormat="0" applyBorder="0" applyAlignment="0" applyProtection="0"/>
    <xf numFmtId="0" fontId="41" fillId="3" borderId="0" applyNumberFormat="0" applyBorder="0" applyAlignment="0" applyProtection="0">
      <alignment vertical="center"/>
    </xf>
    <xf numFmtId="0" fontId="45" fillId="21" borderId="0" applyProtection="0">
      <alignment vertical="center"/>
    </xf>
    <xf numFmtId="0" fontId="82" fillId="62" borderId="0" applyNumberFormat="0" applyBorder="0" applyAlignment="0" applyProtection="0"/>
    <xf numFmtId="0" fontId="67" fillId="28" borderId="0" applyNumberFormat="0" applyBorder="0" applyAlignment="0" applyProtection="0"/>
    <xf numFmtId="0" fontId="41" fillId="3" borderId="0" applyNumberFormat="0" applyBorder="0" applyAlignment="0" applyProtection="0">
      <alignment vertical="center"/>
    </xf>
    <xf numFmtId="0" fontId="60" fillId="20" borderId="0" applyNumberFormat="0" applyBorder="0" applyAlignment="0" applyProtection="0">
      <alignment vertical="center"/>
    </xf>
    <xf numFmtId="0" fontId="60" fillId="3" borderId="0" applyNumberFormat="0" applyBorder="0" applyAlignment="0" applyProtection="0">
      <alignment vertical="center"/>
    </xf>
    <xf numFmtId="0" fontId="67" fillId="28" borderId="0" applyNumberFormat="0" applyBorder="0" applyAlignment="0" applyProtection="0"/>
    <xf numFmtId="0" fontId="45" fillId="3" borderId="0" applyNumberFormat="0" applyBorder="0" applyAlignment="0" applyProtection="0">
      <alignment vertical="center"/>
    </xf>
    <xf numFmtId="0" fontId="7" fillId="0" borderId="0">
      <alignment vertical="center"/>
    </xf>
    <xf numFmtId="0" fontId="0" fillId="0" borderId="0"/>
    <xf numFmtId="0" fontId="81" fillId="4" borderId="0" applyNumberFormat="0" applyBorder="0" applyAlignment="0" applyProtection="0">
      <alignment vertical="center"/>
    </xf>
    <xf numFmtId="0" fontId="41" fillId="3" borderId="0" applyNumberFormat="0" applyBorder="0" applyAlignment="0" applyProtection="0">
      <alignment vertical="center"/>
    </xf>
    <xf numFmtId="0" fontId="45" fillId="12" borderId="0" applyNumberFormat="0" applyBorder="0" applyAlignment="0" applyProtection="0">
      <alignment vertical="center"/>
    </xf>
    <xf numFmtId="0" fontId="58" fillId="24" borderId="0" applyNumberFormat="0" applyBorder="0" applyAlignment="0" applyProtection="0">
      <alignment vertical="center"/>
    </xf>
    <xf numFmtId="0" fontId="45" fillId="8" borderId="0" applyNumberFormat="0" applyBorder="0" applyAlignment="0" applyProtection="0">
      <alignment vertical="center"/>
    </xf>
    <xf numFmtId="0" fontId="60" fillId="4" borderId="0" applyNumberFormat="0" applyBorder="0" applyAlignment="0" applyProtection="0">
      <alignment vertical="center"/>
    </xf>
    <xf numFmtId="0" fontId="7" fillId="0" borderId="0"/>
    <xf numFmtId="0" fontId="58" fillId="39" borderId="0" applyNumberFormat="0" applyBorder="0" applyAlignment="0" applyProtection="0">
      <alignment vertical="center"/>
    </xf>
    <xf numFmtId="0" fontId="42" fillId="0" borderId="10" applyNumberFormat="0" applyFill="0" applyAlignment="0" applyProtection="0">
      <alignment vertical="center"/>
    </xf>
    <xf numFmtId="0" fontId="66" fillId="39" borderId="0" applyNumberFormat="0" applyBorder="0" applyAlignment="0" applyProtection="0">
      <alignment vertical="center"/>
    </xf>
    <xf numFmtId="180" fontId="7" fillId="0" borderId="0" applyFont="0" applyFill="0" applyBorder="0" applyAlignment="0" applyProtection="0"/>
    <xf numFmtId="0" fontId="58" fillId="39" borderId="0" applyNumberFormat="0" applyBorder="0" applyAlignment="0" applyProtection="0">
      <alignment vertical="center"/>
    </xf>
    <xf numFmtId="0" fontId="60" fillId="8" borderId="0" applyNumberFormat="0" applyBorder="0" applyAlignment="0" applyProtection="0">
      <alignment vertical="center"/>
    </xf>
    <xf numFmtId="0" fontId="55" fillId="0" borderId="12" applyNumberFormat="0" applyFill="0" applyAlignment="0" applyProtection="0">
      <alignment vertical="center"/>
    </xf>
    <xf numFmtId="0" fontId="58" fillId="39" borderId="0" applyNumberFormat="0" applyBorder="0" applyAlignment="0" applyProtection="0">
      <alignment vertical="center"/>
    </xf>
    <xf numFmtId="0" fontId="60" fillId="8" borderId="0" applyNumberFormat="0" applyBorder="0" applyAlignment="0" applyProtection="0">
      <alignment vertical="center"/>
    </xf>
    <xf numFmtId="0" fontId="58" fillId="15" borderId="0" applyNumberFormat="0" applyBorder="0" applyAlignment="0" applyProtection="0">
      <alignment vertical="center"/>
    </xf>
    <xf numFmtId="0" fontId="58" fillId="15" borderId="0" applyNumberFormat="0" applyBorder="0" applyAlignment="0" applyProtection="0">
      <alignment vertical="center"/>
    </xf>
    <xf numFmtId="0" fontId="60" fillId="8" borderId="0" applyNumberFormat="0" applyBorder="0" applyAlignment="0" applyProtection="0">
      <alignment vertical="center"/>
    </xf>
    <xf numFmtId="0" fontId="60" fillId="8" borderId="0" applyNumberFormat="0" applyBorder="0" applyAlignment="0" applyProtection="0">
      <alignment vertical="center"/>
    </xf>
    <xf numFmtId="0" fontId="45" fillId="8" borderId="0" applyProtection="0">
      <alignment vertical="center"/>
    </xf>
    <xf numFmtId="0" fontId="45" fillId="8" borderId="0" applyProtection="0">
      <alignment vertical="center"/>
    </xf>
    <xf numFmtId="0" fontId="45" fillId="12" borderId="0" applyNumberFormat="0" applyBorder="0" applyAlignment="0" applyProtection="0">
      <alignment vertical="center"/>
    </xf>
    <xf numFmtId="0" fontId="7" fillId="0" borderId="0"/>
    <xf numFmtId="0" fontId="63" fillId="0" borderId="0" applyNumberFormat="0" applyFill="0" applyBorder="0" applyAlignment="0" applyProtection="0">
      <alignment vertical="center"/>
    </xf>
    <xf numFmtId="0" fontId="58" fillId="20" borderId="0" applyProtection="0">
      <alignment vertical="center"/>
    </xf>
    <xf numFmtId="0" fontId="45" fillId="12" borderId="0" applyNumberFormat="0" applyBorder="0" applyAlignment="0" applyProtection="0">
      <alignment vertical="center"/>
    </xf>
    <xf numFmtId="0" fontId="63" fillId="0" borderId="0" applyNumberFormat="0" applyFill="0" applyBorder="0" applyAlignment="0" applyProtection="0">
      <alignment vertical="center"/>
    </xf>
    <xf numFmtId="0" fontId="58" fillId="61" borderId="0" applyNumberFormat="0" applyBorder="0" applyAlignment="0" applyProtection="0">
      <alignment vertical="center"/>
    </xf>
    <xf numFmtId="0" fontId="45" fillId="4" borderId="0" applyProtection="0">
      <alignment vertical="center"/>
    </xf>
    <xf numFmtId="0" fontId="7" fillId="0" borderId="0"/>
    <xf numFmtId="0" fontId="114" fillId="3" borderId="0" applyNumberFormat="0" applyBorder="0" applyAlignment="0" applyProtection="0"/>
    <xf numFmtId="188" fontId="45" fillId="0" borderId="0" applyFont="0" applyFill="0" applyBorder="0" applyAlignment="0" applyProtection="0"/>
    <xf numFmtId="0" fontId="66" fillId="61" borderId="0" applyNumberFormat="0" applyBorder="0" applyAlignment="0" applyProtection="0">
      <alignment vertical="center"/>
    </xf>
    <xf numFmtId="0" fontId="45" fillId="4" borderId="0" applyNumberFormat="0" applyBorder="0" applyAlignment="0" applyProtection="0">
      <alignment vertical="center"/>
    </xf>
    <xf numFmtId="0" fontId="60" fillId="20" borderId="0" applyNumberFormat="0" applyBorder="0" applyAlignment="0" applyProtection="0">
      <alignment vertical="center"/>
    </xf>
    <xf numFmtId="0" fontId="70" fillId="6" borderId="0" applyNumberFormat="0" applyBorder="0" applyAlignment="0" applyProtection="0"/>
    <xf numFmtId="0" fontId="60" fillId="4" borderId="0" applyNumberFormat="0" applyBorder="0" applyAlignment="0" applyProtection="0">
      <alignment vertical="center"/>
    </xf>
    <xf numFmtId="0" fontId="66" fillId="61" borderId="0" applyNumberFormat="0" applyBorder="0" applyAlignment="0" applyProtection="0">
      <alignment vertical="center"/>
    </xf>
    <xf numFmtId="0" fontId="89" fillId="3" borderId="0" applyNumberFormat="0" applyBorder="0" applyAlignment="0" applyProtection="0">
      <alignment vertical="center"/>
    </xf>
    <xf numFmtId="0" fontId="70" fillId="6" borderId="0" applyNumberFormat="0" applyBorder="0" applyAlignment="0" applyProtection="0"/>
    <xf numFmtId="0" fontId="58" fillId="10" borderId="0" applyNumberFormat="0" applyBorder="0" applyAlignment="0" applyProtection="0">
      <alignment vertical="center"/>
    </xf>
    <xf numFmtId="0" fontId="60" fillId="4" borderId="0" applyNumberFormat="0" applyBorder="0" applyAlignment="0" applyProtection="0">
      <alignment vertical="center"/>
    </xf>
    <xf numFmtId="0" fontId="60" fillId="4" borderId="0" applyNumberFormat="0" applyBorder="0" applyAlignment="0" applyProtection="0">
      <alignment vertical="center"/>
    </xf>
    <xf numFmtId="0" fontId="45" fillId="4" borderId="0" applyProtection="0">
      <alignment vertical="center"/>
    </xf>
    <xf numFmtId="0" fontId="60" fillId="4" borderId="0" applyNumberFormat="0" applyBorder="0" applyAlignment="0" applyProtection="0">
      <alignment vertical="center"/>
    </xf>
    <xf numFmtId="0" fontId="45" fillId="4" borderId="0" applyNumberFormat="0" applyBorder="0" applyAlignment="0" applyProtection="0">
      <alignment vertical="center"/>
    </xf>
    <xf numFmtId="0" fontId="58" fillId="21" borderId="0" applyProtection="0">
      <alignment vertical="center"/>
    </xf>
    <xf numFmtId="0" fontId="45" fillId="11" borderId="0" applyNumberFormat="0" applyBorder="0" applyAlignment="0" applyProtection="0">
      <alignment vertical="center"/>
    </xf>
    <xf numFmtId="0" fontId="7" fillId="0" borderId="0"/>
    <xf numFmtId="0" fontId="45" fillId="7" borderId="0" applyProtection="0">
      <alignment vertical="center"/>
    </xf>
    <xf numFmtId="0" fontId="75" fillId="25" borderId="9">
      <protection locked="0"/>
    </xf>
    <xf numFmtId="40" fontId="7" fillId="0" borderId="0" applyFont="0" applyFill="0" applyBorder="0" applyAlignment="0" applyProtection="0"/>
    <xf numFmtId="0" fontId="66" fillId="16" borderId="0" applyNumberFormat="0" applyBorder="0" applyAlignment="0" applyProtection="0">
      <alignment vertical="center"/>
    </xf>
    <xf numFmtId="0" fontId="43" fillId="3" borderId="0" applyNumberFormat="0" applyBorder="0" applyAlignment="0" applyProtection="0">
      <alignment vertical="center"/>
    </xf>
    <xf numFmtId="0" fontId="60" fillId="7" borderId="0" applyNumberFormat="0" applyBorder="0" applyAlignment="0" applyProtection="0">
      <alignment vertical="center"/>
    </xf>
    <xf numFmtId="0" fontId="45" fillId="6" borderId="0" applyNumberFormat="0" applyBorder="0" applyAlignment="0" applyProtection="0">
      <alignment vertical="center"/>
    </xf>
    <xf numFmtId="0" fontId="45" fillId="7" borderId="0" applyNumberFormat="0" applyBorder="0" applyAlignment="0" applyProtection="0">
      <alignment vertical="center"/>
    </xf>
    <xf numFmtId="0" fontId="45" fillId="0" borderId="0" applyFont="0" applyFill="0" applyBorder="0" applyAlignment="0" applyProtection="0"/>
    <xf numFmtId="0" fontId="115" fillId="7" borderId="0" applyNumberFormat="0" applyBorder="0" applyAlignment="0" applyProtection="0">
      <alignment vertical="center"/>
    </xf>
    <xf numFmtId="0" fontId="45" fillId="21" borderId="0" applyNumberFormat="0" applyBorder="0" applyAlignment="0" applyProtection="0">
      <alignment vertical="center"/>
    </xf>
    <xf numFmtId="0" fontId="53" fillId="8" borderId="0" applyNumberFormat="0" applyBorder="0" applyAlignment="0" applyProtection="0">
      <alignment vertical="center"/>
    </xf>
    <xf numFmtId="0" fontId="45" fillId="7" borderId="0" applyNumberFormat="0" applyBorder="0" applyAlignment="0" applyProtection="0">
      <alignment vertical="center"/>
    </xf>
    <xf numFmtId="0" fontId="7" fillId="0" borderId="0">
      <alignment vertical="center"/>
    </xf>
    <xf numFmtId="0" fontId="45" fillId="21" borderId="0" applyNumberFormat="0" applyBorder="0" applyAlignment="0" applyProtection="0">
      <alignment vertical="center"/>
    </xf>
    <xf numFmtId="0" fontId="53" fillId="8" borderId="0" applyNumberFormat="0" applyBorder="0" applyAlignment="0" applyProtection="0">
      <alignment vertical="center"/>
    </xf>
    <xf numFmtId="0" fontId="60" fillId="7" borderId="0" applyNumberFormat="0" applyBorder="0" applyAlignment="0" applyProtection="0">
      <alignment vertical="center"/>
    </xf>
    <xf numFmtId="0" fontId="53" fillId="8" borderId="0" applyNumberFormat="0" applyBorder="0" applyAlignment="0" applyProtection="0">
      <alignment vertical="center"/>
    </xf>
    <xf numFmtId="0" fontId="45" fillId="6" borderId="0" applyNumberFormat="0" applyBorder="0" applyAlignment="0" applyProtection="0">
      <alignment vertical="center"/>
    </xf>
    <xf numFmtId="0" fontId="43" fillId="3" borderId="0" applyNumberFormat="0" applyBorder="0" applyAlignment="0" applyProtection="0">
      <alignment vertical="center"/>
    </xf>
    <xf numFmtId="0" fontId="60" fillId="7" borderId="0" applyNumberFormat="0" applyBorder="0" applyAlignment="0" applyProtection="0">
      <alignment vertical="center"/>
    </xf>
    <xf numFmtId="0" fontId="74" fillId="8" borderId="0" applyNumberFormat="0" applyBorder="0" applyAlignment="0" applyProtection="0">
      <alignment vertical="center"/>
    </xf>
    <xf numFmtId="0" fontId="45" fillId="24" borderId="0" applyNumberFormat="0" applyBorder="0" applyAlignment="0" applyProtection="0">
      <alignment vertical="center"/>
    </xf>
    <xf numFmtId="0" fontId="60" fillId="7" borderId="0" applyNumberFormat="0" applyBorder="0" applyAlignment="0" applyProtection="0">
      <alignment vertical="center"/>
    </xf>
    <xf numFmtId="0" fontId="74" fillId="8" borderId="0" applyNumberFormat="0" applyBorder="0" applyAlignment="0" applyProtection="0">
      <alignment vertical="center"/>
    </xf>
    <xf numFmtId="0" fontId="45" fillId="26" borderId="0" applyNumberFormat="0" applyBorder="0" applyAlignment="0" applyProtection="0">
      <alignment vertical="center"/>
    </xf>
    <xf numFmtId="0" fontId="66" fillId="41" borderId="0" applyNumberFormat="0" applyBorder="0" applyAlignment="0" applyProtection="0">
      <alignment vertical="center"/>
    </xf>
    <xf numFmtId="0" fontId="60" fillId="7" borderId="0" applyNumberFormat="0" applyBorder="0" applyAlignment="0" applyProtection="0">
      <alignment vertical="center"/>
    </xf>
    <xf numFmtId="0" fontId="74" fillId="8" borderId="0" applyNumberFormat="0" applyBorder="0" applyAlignment="0" applyProtection="0">
      <alignment vertical="center"/>
    </xf>
    <xf numFmtId="0" fontId="53" fillId="8" borderId="0" applyNumberFormat="0" applyBorder="0" applyAlignment="0" applyProtection="0">
      <alignment vertical="center"/>
    </xf>
    <xf numFmtId="0" fontId="45" fillId="4" borderId="0" applyNumberFormat="0" applyBorder="0" applyAlignment="0" applyProtection="0">
      <alignment vertical="center"/>
    </xf>
    <xf numFmtId="0" fontId="58" fillId="41" borderId="0" applyNumberFormat="0" applyBorder="0" applyAlignment="0" applyProtection="0">
      <alignment vertical="center"/>
    </xf>
    <xf numFmtId="0" fontId="43" fillId="3" borderId="0" applyNumberFormat="0" applyBorder="0" applyAlignment="0" applyProtection="0">
      <alignment vertical="center"/>
    </xf>
    <xf numFmtId="0" fontId="45" fillId="7" borderId="0" applyProtection="0">
      <alignment vertical="center"/>
    </xf>
    <xf numFmtId="0" fontId="74" fillId="8" borderId="0" applyNumberFormat="0" applyBorder="0" applyAlignment="0" applyProtection="0">
      <alignment vertical="center"/>
    </xf>
    <xf numFmtId="0" fontId="45" fillId="20" borderId="0" applyNumberFormat="0" applyBorder="0" applyAlignment="0" applyProtection="0">
      <alignment vertical="center"/>
    </xf>
    <xf numFmtId="0" fontId="58" fillId="41" borderId="0" applyNumberFormat="0" applyBorder="0" applyAlignment="0" applyProtection="0">
      <alignment vertical="center"/>
    </xf>
    <xf numFmtId="0" fontId="43" fillId="3" borderId="0" applyNumberFormat="0" applyBorder="0" applyAlignment="0" applyProtection="0">
      <alignment vertical="center"/>
    </xf>
    <xf numFmtId="0" fontId="45" fillId="7" borderId="0" applyProtection="0">
      <alignment vertical="center"/>
    </xf>
    <xf numFmtId="0" fontId="45" fillId="33" borderId="0" applyNumberFormat="0" applyBorder="0" applyAlignment="0" applyProtection="0">
      <alignment vertical="center"/>
    </xf>
    <xf numFmtId="0" fontId="66" fillId="41" borderId="0" applyNumberFormat="0" applyBorder="0" applyAlignment="0" applyProtection="0">
      <alignment vertical="center"/>
    </xf>
    <xf numFmtId="0" fontId="43" fillId="3" borderId="0" applyNumberFormat="0" applyBorder="0" applyAlignment="0" applyProtection="0">
      <alignment vertical="center"/>
    </xf>
    <xf numFmtId="0" fontId="60" fillId="7" borderId="0" applyNumberFormat="0" applyBorder="0" applyAlignment="0" applyProtection="0">
      <alignment vertical="center"/>
    </xf>
    <xf numFmtId="0" fontId="45" fillId="7" borderId="0" applyNumberFormat="0" applyBorder="0" applyAlignment="0" applyProtection="0">
      <alignment vertical="center"/>
    </xf>
    <xf numFmtId="9" fontId="7" fillId="0" borderId="0" applyFont="0" applyFill="0" applyBorder="0" applyAlignment="0" applyProtection="0">
      <alignment vertical="center"/>
    </xf>
    <xf numFmtId="0" fontId="58" fillId="8" borderId="0" applyProtection="0">
      <alignment vertical="center"/>
    </xf>
    <xf numFmtId="0" fontId="45" fillId="7" borderId="0" applyNumberFormat="0" applyBorder="0" applyAlignment="0" applyProtection="0">
      <alignment vertical="center"/>
    </xf>
    <xf numFmtId="0" fontId="66" fillId="16" borderId="0" applyNumberFormat="0" applyBorder="0" applyAlignment="0" applyProtection="0">
      <alignment vertical="center"/>
    </xf>
    <xf numFmtId="0" fontId="45" fillId="6" borderId="0" applyProtection="0">
      <alignment vertical="center"/>
    </xf>
    <xf numFmtId="0" fontId="53" fillId="8" borderId="0" applyProtection="0">
      <alignment vertical="center"/>
    </xf>
    <xf numFmtId="0" fontId="45" fillId="26" borderId="0" applyNumberFormat="0" applyBorder="0" applyAlignment="0" applyProtection="0">
      <alignment vertical="center"/>
    </xf>
    <xf numFmtId="0" fontId="45" fillId="6" borderId="0" applyNumberFormat="0" applyBorder="0" applyAlignment="0" applyProtection="0">
      <alignment vertical="center"/>
    </xf>
    <xf numFmtId="0" fontId="70" fillId="12" borderId="0" applyNumberFormat="0" applyBorder="0" applyAlignment="0" applyProtection="0"/>
    <xf numFmtId="0" fontId="7" fillId="0" borderId="0"/>
    <xf numFmtId="0" fontId="45" fillId="11" borderId="0" applyNumberFormat="0" applyBorder="0" applyAlignment="0" applyProtection="0">
      <alignment vertical="center"/>
    </xf>
    <xf numFmtId="0" fontId="45" fillId="26" borderId="0" applyNumberFormat="0" applyBorder="0" applyAlignment="0" applyProtection="0">
      <alignment vertical="center"/>
    </xf>
    <xf numFmtId="0" fontId="60"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60" fillId="6" borderId="0" applyNumberFormat="0" applyBorder="0" applyAlignment="0" applyProtection="0">
      <alignment vertical="center"/>
    </xf>
    <xf numFmtId="0" fontId="60" fillId="6" borderId="0" applyNumberFormat="0" applyBorder="0" applyAlignment="0" applyProtection="0">
      <alignment vertical="center"/>
    </xf>
    <xf numFmtId="0" fontId="70" fillId="12" borderId="0" applyNumberFormat="0" applyBorder="0" applyAlignment="0" applyProtection="0"/>
    <xf numFmtId="0" fontId="45" fillId="7" borderId="0" applyNumberFormat="0" applyBorder="0" applyAlignment="0" applyProtection="0">
      <alignment vertical="center"/>
    </xf>
    <xf numFmtId="0" fontId="60" fillId="6" borderId="0" applyNumberFormat="0" applyBorder="0" applyAlignment="0" applyProtection="0">
      <alignment vertical="center"/>
    </xf>
    <xf numFmtId="0" fontId="60" fillId="6" borderId="0" applyNumberFormat="0" applyBorder="0" applyAlignment="0" applyProtection="0">
      <alignment vertical="center"/>
    </xf>
    <xf numFmtId="0" fontId="81" fillId="4" borderId="0" applyNumberFormat="0" applyBorder="0" applyAlignment="0" applyProtection="0">
      <alignment vertical="center"/>
    </xf>
    <xf numFmtId="0" fontId="67" fillId="26" borderId="0" applyNumberFormat="0" applyBorder="0" applyAlignment="0" applyProtection="0"/>
    <xf numFmtId="0" fontId="74" fillId="8" borderId="0" applyNumberFormat="0" applyBorder="0" applyAlignment="0" applyProtection="0">
      <alignment vertical="center"/>
    </xf>
    <xf numFmtId="0" fontId="45" fillId="5" borderId="0" applyNumberFormat="0" applyBorder="0" applyAlignment="0" applyProtection="0">
      <alignment vertical="center"/>
    </xf>
    <xf numFmtId="0" fontId="45" fillId="6" borderId="0" applyProtection="0">
      <alignment vertical="center"/>
    </xf>
    <xf numFmtId="0" fontId="51" fillId="7" borderId="0" applyNumberFormat="0" applyBorder="0" applyAlignment="0" applyProtection="0">
      <alignment vertical="center"/>
    </xf>
    <xf numFmtId="201" fontId="45" fillId="0" borderId="0" applyFont="0" applyFill="0" applyBorder="0" applyAlignment="0" applyProtection="0"/>
    <xf numFmtId="0" fontId="45" fillId="4" borderId="0" applyNumberFormat="0" applyBorder="0" applyAlignment="0" applyProtection="0">
      <alignment vertical="center"/>
    </xf>
    <xf numFmtId="0" fontId="45" fillId="6" borderId="0" applyProtection="0">
      <alignment vertical="center"/>
    </xf>
    <xf numFmtId="0" fontId="70" fillId="8" borderId="0" applyNumberFormat="0" applyBorder="0" applyAlignment="0" applyProtection="0"/>
    <xf numFmtId="0" fontId="58" fillId="6" borderId="0" applyProtection="0">
      <alignment vertical="center"/>
    </xf>
    <xf numFmtId="0" fontId="45" fillId="12" borderId="0" applyNumberFormat="0" applyBorder="0" applyAlignment="0" applyProtection="0">
      <alignment vertical="center"/>
    </xf>
    <xf numFmtId="0" fontId="93" fillId="5" borderId="0" applyNumberFormat="0" applyBorder="0" applyAlignment="0" applyProtection="0">
      <alignment vertical="center"/>
    </xf>
    <xf numFmtId="0" fontId="58" fillId="4" borderId="0" applyProtection="0">
      <alignment vertical="center"/>
    </xf>
    <xf numFmtId="0" fontId="93" fillId="5" borderId="0" applyNumberFormat="0" applyBorder="0" applyAlignment="0" applyProtection="0">
      <alignment vertical="center"/>
    </xf>
    <xf numFmtId="0" fontId="88" fillId="0" borderId="22" applyProtection="0">
      <alignment vertical="center"/>
    </xf>
    <xf numFmtId="0" fontId="58" fillId="39" borderId="0" applyNumberFormat="0" applyBorder="0" applyAlignment="0" applyProtection="0">
      <alignment vertical="center"/>
    </xf>
    <xf numFmtId="0" fontId="45" fillId="6" borderId="0" applyNumberFormat="0" applyBorder="0" applyAlignment="0" applyProtection="0">
      <alignment vertical="center"/>
    </xf>
    <xf numFmtId="0" fontId="53" fillId="8" borderId="0" applyNumberFormat="0" applyBorder="0" applyAlignment="0" applyProtection="0">
      <alignment vertical="center"/>
    </xf>
    <xf numFmtId="0" fontId="41" fillId="3" borderId="0" applyNumberFormat="0" applyBorder="0" applyAlignment="0" applyProtection="0">
      <alignment vertical="center"/>
    </xf>
    <xf numFmtId="0" fontId="45" fillId="8" borderId="0" applyNumberFormat="0" applyBorder="0" applyAlignment="0" applyProtection="0">
      <alignment vertical="center"/>
    </xf>
    <xf numFmtId="0" fontId="41" fillId="3" borderId="0" applyNumberFormat="0" applyBorder="0" applyAlignment="0" applyProtection="0">
      <alignment vertical="center"/>
    </xf>
    <xf numFmtId="0" fontId="45" fillId="12" borderId="0" applyNumberFormat="0" applyBorder="0" applyAlignment="0" applyProtection="0">
      <alignment vertical="center"/>
    </xf>
    <xf numFmtId="0" fontId="116" fillId="5" borderId="0" applyNumberFormat="0" applyBorder="0" applyAlignment="0" applyProtection="0">
      <alignment vertical="center"/>
    </xf>
    <xf numFmtId="0" fontId="45" fillId="4" borderId="0" applyNumberFormat="0" applyBorder="0" applyAlignment="0" applyProtection="0">
      <alignment vertical="center"/>
    </xf>
    <xf numFmtId="0" fontId="70" fillId="12" borderId="0" applyNumberFormat="0" applyBorder="0" applyAlignment="0" applyProtection="0"/>
    <xf numFmtId="0" fontId="83" fillId="26" borderId="11" applyNumberFormat="0" applyAlignment="0" applyProtection="0">
      <alignment vertical="center"/>
    </xf>
    <xf numFmtId="0" fontId="45" fillId="11" borderId="0" applyNumberFormat="0" applyBorder="0" applyAlignment="0" applyProtection="0">
      <alignment vertical="center"/>
    </xf>
    <xf numFmtId="0" fontId="115" fillId="7" borderId="0" applyNumberFormat="0" applyBorder="0" applyAlignment="0" applyProtection="0">
      <alignment vertical="center"/>
    </xf>
    <xf numFmtId="0" fontId="92" fillId="7" borderId="0" applyNumberFormat="0" applyBorder="0" applyAlignment="0" applyProtection="0">
      <alignment vertical="center"/>
    </xf>
    <xf numFmtId="0" fontId="74" fillId="8" borderId="0" applyNumberFormat="0" applyBorder="0" applyAlignment="0" applyProtection="0">
      <alignment vertical="center"/>
    </xf>
    <xf numFmtId="0" fontId="74" fillId="8" borderId="0" applyNumberFormat="0" applyBorder="0" applyAlignment="0" applyProtection="0">
      <alignment vertical="center"/>
    </xf>
    <xf numFmtId="0" fontId="45" fillId="20" borderId="0" applyProtection="0">
      <alignment vertical="center"/>
    </xf>
    <xf numFmtId="0" fontId="61" fillId="13" borderId="11" applyNumberFormat="0" applyAlignment="0" applyProtection="0">
      <alignment vertical="center"/>
    </xf>
    <xf numFmtId="0" fontId="45" fillId="6" borderId="0" applyNumberFormat="0" applyBorder="0" applyAlignment="0" applyProtection="0">
      <alignment vertical="center"/>
    </xf>
    <xf numFmtId="0" fontId="74" fillId="8" borderId="0" applyNumberFormat="0" applyBorder="0" applyAlignment="0" applyProtection="0">
      <alignment vertical="center"/>
    </xf>
    <xf numFmtId="0" fontId="45" fillId="20" borderId="0" applyNumberFormat="0" applyBorder="0" applyAlignment="0" applyProtection="0">
      <alignment vertical="center"/>
    </xf>
    <xf numFmtId="0" fontId="118" fillId="0" borderId="0"/>
    <xf numFmtId="0" fontId="61" fillId="13" borderId="11" applyNumberFormat="0" applyAlignment="0" applyProtection="0">
      <alignment vertical="center"/>
    </xf>
    <xf numFmtId="0" fontId="45" fillId="3" borderId="0" applyNumberFormat="0" applyBorder="0" applyAlignment="0" applyProtection="0">
      <alignment vertical="center"/>
    </xf>
    <xf numFmtId="0" fontId="81" fillId="3" borderId="0" applyNumberFormat="0" applyBorder="0" applyAlignment="0" applyProtection="0">
      <alignment vertical="center"/>
    </xf>
    <xf numFmtId="37" fontId="120" fillId="0" borderId="0"/>
    <xf numFmtId="0" fontId="114" fillId="3" borderId="0" applyNumberFormat="0" applyBorder="0" applyAlignment="0" applyProtection="0"/>
    <xf numFmtId="0" fontId="59" fillId="0" borderId="13">
      <alignment horizontal="center"/>
    </xf>
    <xf numFmtId="0" fontId="74" fillId="8" borderId="0" applyNumberFormat="0" applyBorder="0" applyAlignment="0" applyProtection="0">
      <alignment vertical="center"/>
    </xf>
    <xf numFmtId="0" fontId="45" fillId="6" borderId="0" applyNumberFormat="0" applyBorder="0" applyAlignment="0" applyProtection="0">
      <alignment vertical="center"/>
    </xf>
    <xf numFmtId="0" fontId="46" fillId="0" borderId="10" applyNumberFormat="0" applyFill="0" applyAlignment="0" applyProtection="0">
      <alignment vertical="center"/>
    </xf>
    <xf numFmtId="0" fontId="74" fillId="8" borderId="0" applyNumberFormat="0" applyBorder="0" applyAlignment="0" applyProtection="0">
      <alignment vertical="center"/>
    </xf>
    <xf numFmtId="0" fontId="45" fillId="6" borderId="0" applyProtection="0">
      <alignment vertical="center"/>
    </xf>
    <xf numFmtId="0" fontId="53" fillId="8" borderId="0" applyNumberFormat="0" applyBorder="0" applyAlignment="0" applyProtection="0">
      <alignment vertical="center"/>
    </xf>
    <xf numFmtId="0" fontId="45" fillId="13" borderId="0" applyNumberFormat="0" applyBorder="0" applyAlignment="0" applyProtection="0">
      <alignment vertical="center"/>
    </xf>
    <xf numFmtId="0" fontId="48" fillId="4" borderId="0" applyNumberFormat="0" applyBorder="0" applyAlignment="0" applyProtection="0">
      <alignment vertical="center"/>
    </xf>
    <xf numFmtId="0" fontId="88" fillId="0" borderId="22" applyProtection="0">
      <alignment vertical="center"/>
    </xf>
    <xf numFmtId="0" fontId="45" fillId="33" borderId="0" applyNumberFormat="0" applyBorder="0" applyAlignment="0" applyProtection="0">
      <alignment vertical="center"/>
    </xf>
    <xf numFmtId="0" fontId="74" fillId="8" borderId="0" applyNumberFormat="0" applyBorder="0" applyAlignment="0" applyProtection="0">
      <alignment vertical="center"/>
    </xf>
    <xf numFmtId="0" fontId="116" fillId="5" borderId="0" applyNumberFormat="0" applyBorder="0" applyAlignment="0" applyProtection="0">
      <alignment vertical="center"/>
    </xf>
    <xf numFmtId="0" fontId="41" fillId="3" borderId="0" applyNumberFormat="0" applyBorder="0" applyAlignment="0" applyProtection="0">
      <alignment vertical="center"/>
    </xf>
    <xf numFmtId="0" fontId="58" fillId="14" borderId="0" applyNumberFormat="0" applyBorder="0" applyAlignment="0" applyProtection="0">
      <alignment vertical="center"/>
    </xf>
    <xf numFmtId="0" fontId="45" fillId="8" borderId="0" applyNumberFormat="0" applyBorder="0" applyAlignment="0" applyProtection="0">
      <alignment vertical="center"/>
    </xf>
    <xf numFmtId="0" fontId="45" fillId="4" borderId="0" applyNumberFormat="0" applyBorder="0" applyAlignment="0" applyProtection="0">
      <alignment vertical="center"/>
    </xf>
    <xf numFmtId="0" fontId="58" fillId="15" borderId="0" applyNumberFormat="0" applyBorder="0" applyAlignment="0" applyProtection="0">
      <alignment vertical="center"/>
    </xf>
    <xf numFmtId="0" fontId="93" fillId="5" borderId="0" applyNumberFormat="0" applyBorder="0" applyAlignment="0" applyProtection="0">
      <alignment vertical="center"/>
    </xf>
    <xf numFmtId="0" fontId="45" fillId="12" borderId="0" applyNumberFormat="0" applyBorder="0" applyAlignment="0" applyProtection="0">
      <alignment vertical="center"/>
    </xf>
    <xf numFmtId="187" fontId="123" fillId="0" borderId="0"/>
    <xf numFmtId="0" fontId="45" fillId="4" borderId="0" applyNumberFormat="0" applyBorder="0" applyAlignment="0" applyProtection="0">
      <alignment vertical="center"/>
    </xf>
    <xf numFmtId="0" fontId="7" fillId="0" borderId="0">
      <alignment vertical="center"/>
    </xf>
    <xf numFmtId="0" fontId="76" fillId="0" borderId="0"/>
    <xf numFmtId="0" fontId="58" fillId="39" borderId="0" applyNumberFormat="0" applyBorder="0" applyAlignment="0" applyProtection="0">
      <alignment vertical="center"/>
    </xf>
    <xf numFmtId="0" fontId="41" fillId="3" borderId="0" applyNumberFormat="0" applyBorder="0" applyAlignment="0" applyProtection="0">
      <alignment vertical="center"/>
    </xf>
    <xf numFmtId="0" fontId="125" fillId="28" borderId="28" applyNumberFormat="0" applyAlignment="0" applyProtection="0">
      <alignment vertical="center"/>
    </xf>
    <xf numFmtId="0" fontId="45" fillId="4" borderId="0" applyNumberFormat="0" applyBorder="0" applyAlignment="0" applyProtection="0">
      <alignment vertical="center"/>
    </xf>
    <xf numFmtId="0" fontId="74" fillId="8" borderId="0" applyNumberFormat="0" applyBorder="0" applyAlignment="0" applyProtection="0">
      <alignment vertical="center"/>
    </xf>
    <xf numFmtId="0" fontId="60" fillId="20" borderId="0" applyNumberFormat="0" applyBorder="0" applyAlignment="0" applyProtection="0">
      <alignment vertical="center"/>
    </xf>
    <xf numFmtId="0" fontId="45" fillId="12" borderId="0" applyNumberFormat="0" applyBorder="0" applyAlignment="0" applyProtection="0">
      <alignment vertical="center"/>
    </xf>
    <xf numFmtId="4" fontId="45" fillId="0" borderId="0" applyFont="0" applyFill="0" applyBorder="0" applyAlignment="0" applyProtection="0"/>
    <xf numFmtId="0" fontId="43" fillId="3" borderId="0" applyNumberFormat="0" applyBorder="0" applyAlignment="0" applyProtection="0">
      <alignment vertical="center"/>
    </xf>
    <xf numFmtId="0" fontId="45" fillId="20" borderId="0" applyNumberFormat="0" applyBorder="0" applyAlignment="0" applyProtection="0">
      <alignment vertical="center"/>
    </xf>
    <xf numFmtId="0" fontId="45" fillId="4" borderId="0" applyNumberFormat="0" applyBorder="0" applyAlignment="0" applyProtection="0">
      <alignment vertical="center"/>
    </xf>
    <xf numFmtId="202" fontId="87" fillId="0" borderId="0"/>
    <xf numFmtId="0" fontId="45" fillId="11" borderId="0" applyNumberFormat="0" applyBorder="0" applyAlignment="0" applyProtection="0">
      <alignment vertical="center"/>
    </xf>
    <xf numFmtId="0" fontId="45" fillId="8" borderId="0" applyNumberFormat="0" applyBorder="0" applyAlignment="0" applyProtection="0">
      <alignment vertical="center"/>
    </xf>
    <xf numFmtId="0" fontId="41" fillId="3" borderId="0" applyNumberFormat="0" applyBorder="0" applyAlignment="0" applyProtection="0">
      <alignment vertical="center"/>
    </xf>
    <xf numFmtId="0" fontId="58" fillId="10" borderId="0" applyNumberFormat="0" applyBorder="0" applyAlignment="0" applyProtection="0">
      <alignment vertical="center"/>
    </xf>
    <xf numFmtId="0" fontId="41" fillId="3" borderId="0" applyNumberFormat="0" applyBorder="0" applyAlignment="0" applyProtection="0">
      <alignment vertical="center"/>
    </xf>
    <xf numFmtId="0" fontId="45" fillId="20" borderId="0" applyNumberFormat="0" applyBorder="0" applyAlignment="0" applyProtection="0">
      <alignment vertical="center"/>
    </xf>
    <xf numFmtId="0" fontId="119" fillId="0" borderId="29" applyNumberFormat="0" applyFill="0" applyAlignment="0" applyProtection="0">
      <alignment vertical="center"/>
    </xf>
    <xf numFmtId="0" fontId="53" fillId="8" borderId="0" applyNumberFormat="0" applyBorder="0" applyAlignment="0" applyProtection="0">
      <alignment vertical="center"/>
    </xf>
    <xf numFmtId="0" fontId="45" fillId="21" borderId="0" applyNumberFormat="0" applyBorder="0" applyAlignment="0" applyProtection="0">
      <alignment vertical="center"/>
    </xf>
    <xf numFmtId="0" fontId="45" fillId="24" borderId="0" applyNumberFormat="0" applyBorder="0" applyAlignment="0" applyProtection="0">
      <alignment vertical="center"/>
    </xf>
    <xf numFmtId="0" fontId="53" fillId="8" borderId="0" applyNumberFormat="0" applyBorder="0" applyAlignment="0" applyProtection="0">
      <alignment vertical="center"/>
    </xf>
    <xf numFmtId="0" fontId="43" fillId="3" borderId="0" applyNumberFormat="0" applyBorder="0" applyAlignment="0" applyProtection="0">
      <alignment vertical="center"/>
    </xf>
    <xf numFmtId="3" fontId="121" fillId="0" borderId="0"/>
    <xf numFmtId="0" fontId="7" fillId="12" borderId="30" applyNumberFormat="0" applyFont="0" applyAlignment="0" applyProtection="0">
      <alignment vertical="center"/>
    </xf>
    <xf numFmtId="0" fontId="122" fillId="0" borderId="0" applyProtection="0">
      <alignment vertical="center"/>
    </xf>
    <xf numFmtId="0" fontId="45" fillId="0" borderId="0">
      <alignment vertical="center"/>
    </xf>
    <xf numFmtId="0" fontId="45" fillId="20" borderId="0" applyNumberFormat="0" applyBorder="0" applyAlignment="0" applyProtection="0">
      <alignment vertical="center"/>
    </xf>
    <xf numFmtId="0" fontId="122" fillId="0" borderId="0" applyNumberFormat="0" applyFill="0" applyBorder="0" applyAlignment="0" applyProtection="0">
      <alignment vertical="center"/>
    </xf>
    <xf numFmtId="0" fontId="45" fillId="20" borderId="0" applyNumberFormat="0" applyBorder="0" applyAlignment="0" applyProtection="0">
      <alignment vertical="center"/>
    </xf>
    <xf numFmtId="0" fontId="122" fillId="0" borderId="0" applyNumberFormat="0" applyFill="0" applyBorder="0" applyAlignment="0" applyProtection="0">
      <alignment vertical="center"/>
    </xf>
    <xf numFmtId="0" fontId="45" fillId="33" borderId="0" applyNumberFormat="0" applyBorder="0" applyAlignment="0" applyProtection="0">
      <alignment vertical="center"/>
    </xf>
    <xf numFmtId="0" fontId="122" fillId="0" borderId="0" applyNumberFormat="0" applyFill="0" applyBorder="0" applyAlignment="0" applyProtection="0">
      <alignment vertical="center"/>
    </xf>
    <xf numFmtId="0" fontId="45" fillId="33" borderId="0" applyNumberFormat="0" applyBorder="0" applyAlignment="0" applyProtection="0">
      <alignment vertical="center"/>
    </xf>
    <xf numFmtId="0" fontId="45" fillId="20" borderId="0" applyProtection="0">
      <alignment vertical="center"/>
    </xf>
    <xf numFmtId="0" fontId="66" fillId="21" borderId="0" applyNumberFormat="0" applyBorder="0" applyAlignment="0" applyProtection="0">
      <alignment vertical="center"/>
    </xf>
    <xf numFmtId="0" fontId="45" fillId="20" borderId="0" applyNumberFormat="0" applyBorder="0" applyAlignment="0" applyProtection="0">
      <alignment vertical="center"/>
    </xf>
    <xf numFmtId="0" fontId="76" fillId="0" borderId="0"/>
    <xf numFmtId="0" fontId="7" fillId="0" borderId="0"/>
    <xf numFmtId="0" fontId="45" fillId="33" borderId="0" applyNumberFormat="0" applyBorder="0" applyAlignment="0" applyProtection="0">
      <alignment vertical="center"/>
    </xf>
    <xf numFmtId="0" fontId="48" fillId="4" borderId="0" applyNumberFormat="0" applyBorder="0" applyAlignment="0" applyProtection="0">
      <alignment vertical="center"/>
    </xf>
    <xf numFmtId="0" fontId="45" fillId="20" borderId="0" applyNumberFormat="0" applyBorder="0" applyAlignment="0" applyProtection="0">
      <alignment vertical="center"/>
    </xf>
    <xf numFmtId="9" fontId="7" fillId="0" borderId="0" applyFont="0" applyFill="0" applyBorder="0" applyAlignment="0" applyProtection="0">
      <alignment vertical="center"/>
    </xf>
    <xf numFmtId="0" fontId="45" fillId="20" borderId="0" applyNumberFormat="0" applyBorder="0" applyAlignment="0" applyProtection="0">
      <alignment vertical="center"/>
    </xf>
    <xf numFmtId="0" fontId="60" fillId="20" borderId="0" applyNumberFormat="0" applyBorder="0" applyAlignment="0" applyProtection="0">
      <alignment vertical="center"/>
    </xf>
    <xf numFmtId="0" fontId="60" fillId="20" borderId="0" applyNumberFormat="0" applyBorder="0" applyAlignment="0" applyProtection="0">
      <alignment vertical="center"/>
    </xf>
    <xf numFmtId="0" fontId="76" fillId="0" borderId="0"/>
    <xf numFmtId="0" fontId="45" fillId="33" borderId="0" applyNumberFormat="0" applyBorder="0" applyAlignment="0" applyProtection="0">
      <alignment vertical="center"/>
    </xf>
    <xf numFmtId="0" fontId="18" fillId="0" borderId="0">
      <alignment vertical="center"/>
    </xf>
    <xf numFmtId="0" fontId="45" fillId="20" borderId="0" applyProtection="0">
      <alignment vertical="center"/>
    </xf>
    <xf numFmtId="0" fontId="46" fillId="0" borderId="10" applyNumberFormat="0" applyFill="0" applyAlignment="0" applyProtection="0">
      <alignment vertical="center"/>
    </xf>
    <xf numFmtId="0" fontId="45" fillId="20" borderId="0" applyProtection="0">
      <alignment vertical="center"/>
    </xf>
    <xf numFmtId="0" fontId="42" fillId="0" borderId="10" applyNumberFormat="0" applyFill="0" applyAlignment="0" applyProtection="0">
      <alignment vertical="center"/>
    </xf>
    <xf numFmtId="0" fontId="60" fillId="20" borderId="0" applyNumberFormat="0" applyBorder="0" applyAlignment="0" applyProtection="0">
      <alignment vertical="center"/>
    </xf>
    <xf numFmtId="9" fontId="45" fillId="0" borderId="0" applyFont="0" applyFill="0" applyBorder="0" applyAlignment="0" applyProtection="0"/>
    <xf numFmtId="0" fontId="42" fillId="0" borderId="10" applyNumberFormat="0" applyFill="0" applyAlignment="0" applyProtection="0">
      <alignment vertical="center"/>
    </xf>
    <xf numFmtId="0" fontId="43" fillId="3" borderId="0" applyNumberFormat="0" applyBorder="0" applyAlignment="0" applyProtection="0">
      <alignment vertical="center"/>
    </xf>
    <xf numFmtId="0" fontId="67" fillId="23" borderId="0" applyNumberFormat="0" applyBorder="0" applyAlignment="0" applyProtection="0"/>
    <xf numFmtId="0" fontId="7" fillId="0" borderId="0"/>
    <xf numFmtId="0" fontId="45" fillId="20" borderId="0" applyNumberFormat="0" applyBorder="0" applyAlignment="0" applyProtection="0">
      <alignment vertical="center"/>
    </xf>
    <xf numFmtId="207" fontId="7" fillId="0" borderId="0" applyFont="0" applyFill="0" applyBorder="0" applyAlignment="0" applyProtection="0"/>
    <xf numFmtId="0" fontId="74" fillId="8" borderId="0" applyNumberFormat="0" applyBorder="0" applyAlignment="0" applyProtection="0">
      <alignment vertical="center"/>
    </xf>
    <xf numFmtId="0" fontId="7" fillId="0" borderId="0"/>
    <xf numFmtId="0" fontId="45" fillId="20" borderId="0" applyNumberFormat="0" applyBorder="0" applyAlignment="0" applyProtection="0">
      <alignment vertical="center"/>
    </xf>
    <xf numFmtId="0" fontId="7" fillId="0" borderId="0"/>
    <xf numFmtId="0" fontId="45" fillId="11" borderId="0" applyNumberFormat="0" applyBorder="0" applyAlignment="0" applyProtection="0">
      <alignment vertical="center"/>
    </xf>
    <xf numFmtId="0" fontId="7" fillId="0" borderId="0"/>
    <xf numFmtId="0" fontId="45" fillId="11" borderId="0" applyNumberFormat="0" applyBorder="0" applyAlignment="0" applyProtection="0">
      <alignment vertical="center"/>
    </xf>
    <xf numFmtId="0" fontId="60" fillId="21" borderId="0" applyNumberFormat="0" applyBorder="0" applyAlignment="0" applyProtection="0">
      <alignment vertical="center"/>
    </xf>
    <xf numFmtId="0" fontId="48" fillId="4" borderId="0" applyNumberFormat="0" applyBorder="0" applyAlignment="0" applyProtection="0">
      <alignment vertical="center"/>
    </xf>
    <xf numFmtId="0" fontId="58" fillId="20" borderId="0" applyProtection="0">
      <alignment vertical="center"/>
    </xf>
    <xf numFmtId="0" fontId="45" fillId="21" borderId="0" applyNumberFormat="0" applyBorder="0" applyAlignment="0" applyProtection="0">
      <alignment vertical="center"/>
    </xf>
    <xf numFmtId="0" fontId="58" fillId="15" borderId="0" applyNumberFormat="0" applyBorder="0" applyAlignment="0" applyProtection="0">
      <alignment vertical="center"/>
    </xf>
    <xf numFmtId="0" fontId="45" fillId="21" borderId="0" applyNumberFormat="0" applyBorder="0" applyAlignment="0" applyProtection="0">
      <alignment vertical="center"/>
    </xf>
    <xf numFmtId="0" fontId="81" fillId="3" borderId="0" applyNumberFormat="0" applyBorder="0" applyAlignment="0" applyProtection="0">
      <alignment vertical="center"/>
    </xf>
    <xf numFmtId="0" fontId="45" fillId="20" borderId="0" applyNumberFormat="0" applyBorder="0" applyAlignment="0" applyProtection="0">
      <alignment vertical="center"/>
    </xf>
    <xf numFmtId="0" fontId="58" fillId="20" borderId="0" applyNumberFormat="0" applyBorder="0" applyAlignment="0" applyProtection="0">
      <alignment vertical="center"/>
    </xf>
    <xf numFmtId="0" fontId="60" fillId="21" borderId="0" applyNumberFormat="0" applyBorder="0" applyAlignment="0" applyProtection="0">
      <alignment vertical="center"/>
    </xf>
    <xf numFmtId="0" fontId="60" fillId="21" borderId="0" applyNumberFormat="0" applyBorder="0" applyAlignment="0" applyProtection="0">
      <alignment vertical="center"/>
    </xf>
    <xf numFmtId="0" fontId="60" fillId="21" borderId="0" applyNumberFormat="0" applyBorder="0" applyAlignment="0" applyProtection="0">
      <alignment vertical="center"/>
    </xf>
    <xf numFmtId="0" fontId="60" fillId="21" borderId="0" applyNumberFormat="0" applyBorder="0" applyAlignment="0" applyProtection="0">
      <alignment vertical="center"/>
    </xf>
    <xf numFmtId="0" fontId="45" fillId="21" borderId="0" applyProtection="0">
      <alignment vertical="center"/>
    </xf>
    <xf numFmtId="0" fontId="76" fillId="0" borderId="0"/>
    <xf numFmtId="0" fontId="41" fillId="3" borderId="0" applyNumberFormat="0" applyBorder="0" applyAlignment="0" applyProtection="0">
      <alignment vertical="center"/>
    </xf>
    <xf numFmtId="0" fontId="53" fillId="8" borderId="0" applyNumberFormat="0" applyBorder="0" applyAlignment="0" applyProtection="0">
      <alignment vertical="center"/>
    </xf>
    <xf numFmtId="0" fontId="45" fillId="21" borderId="0" applyProtection="0">
      <alignment vertical="center"/>
    </xf>
    <xf numFmtId="0" fontId="41" fillId="3" borderId="0" applyNumberFormat="0" applyBorder="0" applyAlignment="0" applyProtection="0">
      <alignment vertical="center"/>
    </xf>
    <xf numFmtId="0" fontId="45" fillId="21" borderId="0" applyNumberFormat="0" applyBorder="0" applyAlignment="0" applyProtection="0">
      <alignment vertical="center"/>
    </xf>
    <xf numFmtId="0" fontId="45" fillId="6" borderId="0" applyNumberFormat="0" applyBorder="0" applyAlignment="0" applyProtection="0">
      <alignment vertical="center"/>
    </xf>
    <xf numFmtId="0" fontId="45" fillId="8" borderId="0" applyProtection="0">
      <alignment vertical="center"/>
    </xf>
    <xf numFmtId="0" fontId="53" fillId="8" borderId="0" applyNumberFormat="0" applyBorder="0" applyAlignment="0" applyProtection="0">
      <alignment vertical="center"/>
    </xf>
    <xf numFmtId="0" fontId="66" fillId="39" borderId="0" applyNumberFormat="0" applyBorder="0" applyAlignment="0" applyProtection="0">
      <alignment vertical="center"/>
    </xf>
    <xf numFmtId="0" fontId="45" fillId="24" borderId="0" applyNumberFormat="0" applyBorder="0" applyAlignment="0" applyProtection="0">
      <alignment vertical="center"/>
    </xf>
    <xf numFmtId="0" fontId="45" fillId="33" borderId="0" applyNumberFormat="0" applyBorder="0" applyAlignment="0" applyProtection="0">
      <alignment vertical="center"/>
    </xf>
    <xf numFmtId="0" fontId="53" fillId="8" borderId="0" applyNumberFormat="0" applyBorder="0" applyAlignment="0" applyProtection="0">
      <alignment vertical="center"/>
    </xf>
    <xf numFmtId="0" fontId="60" fillId="24" borderId="0" applyNumberFormat="0" applyBorder="0" applyAlignment="0" applyProtection="0">
      <alignment vertical="center"/>
    </xf>
    <xf numFmtId="0" fontId="41" fillId="3" borderId="0" applyNumberFormat="0" applyBorder="0" applyAlignment="0" applyProtection="0">
      <alignment vertical="center"/>
    </xf>
    <xf numFmtId="0" fontId="60" fillId="24" borderId="0" applyNumberFormat="0" applyBorder="0" applyAlignment="0" applyProtection="0">
      <alignment vertical="center"/>
    </xf>
    <xf numFmtId="0" fontId="45" fillId="8" borderId="0" applyProtection="0">
      <alignment vertical="center"/>
    </xf>
    <xf numFmtId="0" fontId="45" fillId="24" borderId="0" applyNumberFormat="0" applyBorder="0" applyAlignment="0" applyProtection="0">
      <alignment vertical="center"/>
    </xf>
    <xf numFmtId="0" fontId="53" fillId="8" borderId="0" applyNumberFormat="0" applyBorder="0" applyAlignment="0" applyProtection="0">
      <alignment vertical="center"/>
    </xf>
    <xf numFmtId="0" fontId="114" fillId="3" borderId="0" applyNumberFormat="0" applyBorder="0" applyAlignment="0" applyProtection="0"/>
    <xf numFmtId="0" fontId="45" fillId="8" borderId="0" applyProtection="0">
      <alignment vertical="center"/>
    </xf>
    <xf numFmtId="0" fontId="45" fillId="24" borderId="0" applyNumberFormat="0" applyBorder="0" applyAlignment="0" applyProtection="0">
      <alignment vertical="center"/>
    </xf>
    <xf numFmtId="0" fontId="60" fillId="24" borderId="0" applyNumberFormat="0" applyBorder="0" applyAlignment="0" applyProtection="0">
      <alignment vertical="center"/>
    </xf>
    <xf numFmtId="0" fontId="117" fillId="0" borderId="0"/>
    <xf numFmtId="0" fontId="53" fillId="8" borderId="0" applyNumberFormat="0" applyBorder="0" applyAlignment="0" applyProtection="0">
      <alignment vertical="center"/>
    </xf>
    <xf numFmtId="0" fontId="45" fillId="5" borderId="0" applyNumberFormat="0" applyBorder="0" applyAlignment="0" applyProtection="0">
      <alignment vertical="center"/>
    </xf>
    <xf numFmtId="0" fontId="7" fillId="0" borderId="0">
      <alignment vertical="center"/>
    </xf>
    <xf numFmtId="0" fontId="7" fillId="0" borderId="0">
      <alignment vertical="center"/>
    </xf>
    <xf numFmtId="0" fontId="60" fillId="24" borderId="0" applyNumberFormat="0" applyBorder="0" applyAlignment="0" applyProtection="0">
      <alignment vertical="center"/>
    </xf>
    <xf numFmtId="0" fontId="45" fillId="24" borderId="0" applyNumberFormat="0" applyBorder="0" applyAlignment="0" applyProtection="0">
      <alignment vertical="center"/>
    </xf>
    <xf numFmtId="0" fontId="7" fillId="0" borderId="0">
      <alignment vertical="center"/>
    </xf>
    <xf numFmtId="0" fontId="7" fillId="0" borderId="0">
      <alignment vertical="center"/>
    </xf>
    <xf numFmtId="0" fontId="45" fillId="24" borderId="0" applyNumberFormat="0" applyBorder="0" applyAlignment="0" applyProtection="0">
      <alignment vertical="center"/>
    </xf>
    <xf numFmtId="0" fontId="66" fillId="16" borderId="0" applyNumberFormat="0" applyBorder="0" applyAlignment="0" applyProtection="0">
      <alignment vertical="center"/>
    </xf>
    <xf numFmtId="0" fontId="45" fillId="8" borderId="0" applyNumberFormat="0" applyBorder="0" applyAlignment="0" applyProtection="0">
      <alignment vertical="center"/>
    </xf>
    <xf numFmtId="0" fontId="45" fillId="8" borderId="0" applyNumberFormat="0" applyBorder="0" applyAlignment="0" applyProtection="0">
      <alignment vertical="center"/>
    </xf>
    <xf numFmtId="0" fontId="43" fillId="3" borderId="0" applyNumberFormat="0" applyBorder="0" applyAlignment="0" applyProtection="0">
      <alignment vertical="center"/>
    </xf>
    <xf numFmtId="0" fontId="72" fillId="0" borderId="0" applyNumberFormat="0" applyFill="0" applyBorder="0" applyAlignment="0" applyProtection="0">
      <alignment vertical="center"/>
    </xf>
    <xf numFmtId="0" fontId="74" fillId="8" borderId="0" applyNumberFormat="0" applyBorder="0" applyAlignment="0" applyProtection="0">
      <alignment vertical="center"/>
    </xf>
    <xf numFmtId="0" fontId="51" fillId="8" borderId="0" applyNumberFormat="0" applyBorder="0" applyAlignment="0" applyProtection="0"/>
    <xf numFmtId="0" fontId="60" fillId="4"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87" fillId="0" borderId="0"/>
    <xf numFmtId="0" fontId="41" fillId="3" borderId="0" applyNumberFormat="0" applyBorder="0" applyAlignment="0" applyProtection="0">
      <alignment vertical="center"/>
    </xf>
    <xf numFmtId="0" fontId="60" fillId="4" borderId="0" applyNumberFormat="0" applyBorder="0" applyAlignment="0" applyProtection="0">
      <alignment vertical="center"/>
    </xf>
    <xf numFmtId="0" fontId="41" fillId="3" borderId="0" applyNumberFormat="0" applyBorder="0" applyAlignment="0" applyProtection="0">
      <alignment vertical="center"/>
    </xf>
    <xf numFmtId="0" fontId="45" fillId="4" borderId="0" applyProtection="0">
      <alignment vertical="center"/>
    </xf>
    <xf numFmtId="0" fontId="43" fillId="3" borderId="0" applyNumberFormat="0" applyBorder="0" applyAlignment="0" applyProtection="0">
      <alignment vertical="center"/>
    </xf>
    <xf numFmtId="0" fontId="45" fillId="20" borderId="0" applyNumberFormat="0" applyBorder="0" applyAlignment="0" applyProtection="0">
      <alignment vertical="center"/>
    </xf>
    <xf numFmtId="0" fontId="43" fillId="3" borderId="0" applyNumberFormat="0" applyBorder="0" applyAlignment="0" applyProtection="0">
      <alignment vertical="center"/>
    </xf>
    <xf numFmtId="0" fontId="60" fillId="20" borderId="0" applyNumberFormat="0" applyBorder="0" applyAlignment="0" applyProtection="0">
      <alignment vertical="center"/>
    </xf>
    <xf numFmtId="0" fontId="45" fillId="0" borderId="0" applyProtection="0"/>
    <xf numFmtId="0" fontId="41" fillId="3" borderId="0" applyNumberFormat="0" applyBorder="0" applyAlignment="0" applyProtection="0">
      <alignment vertical="center"/>
    </xf>
    <xf numFmtId="0" fontId="58" fillId="26" borderId="0" applyNumberFormat="0" applyBorder="0" applyAlignment="0" applyProtection="0">
      <alignment vertical="center"/>
    </xf>
    <xf numFmtId="0" fontId="74" fillId="8" borderId="0" applyNumberFormat="0" applyBorder="0" applyAlignment="0" applyProtection="0">
      <alignment vertical="center"/>
    </xf>
    <xf numFmtId="0" fontId="60" fillId="20" borderId="0" applyNumberFormat="0" applyBorder="0" applyAlignment="0" applyProtection="0">
      <alignment vertical="center"/>
    </xf>
    <xf numFmtId="0" fontId="41" fillId="3" borderId="0" applyNumberFormat="0" applyBorder="0" applyAlignment="0" applyProtection="0">
      <alignment vertical="center"/>
    </xf>
    <xf numFmtId="0" fontId="74" fillId="8" borderId="0" applyNumberFormat="0" applyBorder="0" applyAlignment="0" applyProtection="0">
      <alignment vertical="center"/>
    </xf>
    <xf numFmtId="0" fontId="60" fillId="20" borderId="0" applyNumberFormat="0" applyBorder="0" applyAlignment="0" applyProtection="0">
      <alignment vertical="center"/>
    </xf>
    <xf numFmtId="0" fontId="45" fillId="20" borderId="0" applyProtection="0">
      <alignment vertical="center"/>
    </xf>
    <xf numFmtId="0" fontId="74" fillId="8" borderId="0" applyNumberFormat="0" applyBorder="0" applyAlignment="0" applyProtection="0">
      <alignment vertical="center"/>
    </xf>
    <xf numFmtId="0" fontId="75" fillId="25" borderId="9">
      <protection locked="0"/>
    </xf>
    <xf numFmtId="0" fontId="124" fillId="0" borderId="0"/>
    <xf numFmtId="0" fontId="45" fillId="20" borderId="0" applyProtection="0">
      <alignment vertical="center"/>
    </xf>
    <xf numFmtId="0" fontId="74" fillId="8" borderId="0" applyNumberFormat="0" applyBorder="0" applyAlignment="0" applyProtection="0">
      <alignment vertical="center"/>
    </xf>
    <xf numFmtId="0" fontId="58" fillId="16" borderId="0" applyNumberFormat="0" applyBorder="0" applyAlignment="0" applyProtection="0">
      <alignment vertical="center"/>
    </xf>
    <xf numFmtId="0" fontId="45" fillId="11" borderId="0" applyNumberFormat="0" applyBorder="0" applyAlignment="0" applyProtection="0">
      <alignment vertical="center"/>
    </xf>
    <xf numFmtId="0" fontId="43" fillId="3" borderId="0" applyNumberFormat="0" applyBorder="0" applyAlignment="0" applyProtection="0">
      <alignment vertical="center"/>
    </xf>
    <xf numFmtId="0" fontId="74" fillId="8" borderId="0" applyNumberFormat="0" applyBorder="0" applyAlignment="0" applyProtection="0">
      <alignment vertical="center"/>
    </xf>
    <xf numFmtId="0" fontId="45" fillId="33" borderId="0" applyNumberFormat="0" applyBorder="0" applyAlignment="0" applyProtection="0">
      <alignment vertical="center"/>
    </xf>
    <xf numFmtId="0" fontId="74" fillId="8" borderId="0" applyNumberFormat="0" applyBorder="0" applyAlignment="0" applyProtection="0">
      <alignment vertical="center"/>
    </xf>
    <xf numFmtId="0" fontId="7" fillId="0" borderId="0">
      <alignment vertical="center"/>
    </xf>
    <xf numFmtId="0" fontId="7" fillId="0" borderId="0"/>
    <xf numFmtId="0" fontId="60" fillId="33" borderId="0" applyNumberFormat="0" applyBorder="0" applyAlignment="0" applyProtection="0">
      <alignment vertical="center"/>
    </xf>
    <xf numFmtId="0" fontId="58" fillId="21" borderId="0" applyProtection="0">
      <alignment vertical="center"/>
    </xf>
    <xf numFmtId="0" fontId="74" fillId="8" borderId="0" applyNumberFormat="0" applyBorder="0" applyAlignment="0" applyProtection="0">
      <alignment vertical="center"/>
    </xf>
    <xf numFmtId="0" fontId="58" fillId="6" borderId="0" applyNumberFormat="0" applyBorder="0" applyAlignment="0" applyProtection="0">
      <alignment vertical="center"/>
    </xf>
    <xf numFmtId="0" fontId="93" fillId="5" borderId="0" applyNumberFormat="0" applyBorder="0" applyAlignment="0" applyProtection="0">
      <alignment vertical="center"/>
    </xf>
    <xf numFmtId="0" fontId="41" fillId="3" borderId="0" applyNumberFormat="0" applyBorder="0" applyAlignment="0" applyProtection="0">
      <alignment vertical="center"/>
    </xf>
    <xf numFmtId="0" fontId="7" fillId="0" borderId="0"/>
    <xf numFmtId="0" fontId="67" fillId="63" borderId="0" applyNumberFormat="0" applyBorder="0" applyAlignment="0" applyProtection="0"/>
    <xf numFmtId="15" fontId="126" fillId="0" borderId="0"/>
    <xf numFmtId="0" fontId="74" fillId="8" borderId="0" applyNumberFormat="0" applyBorder="0" applyAlignment="0" applyProtection="0">
      <alignment vertical="center"/>
    </xf>
    <xf numFmtId="0" fontId="60" fillId="33" borderId="0" applyNumberFormat="0" applyBorder="0" applyAlignment="0" applyProtection="0">
      <alignment vertical="center"/>
    </xf>
    <xf numFmtId="0" fontId="74" fillId="8" borderId="0" applyNumberFormat="0" applyBorder="0" applyAlignment="0" applyProtection="0">
      <alignment vertical="center"/>
    </xf>
    <xf numFmtId="0" fontId="45" fillId="0" borderId="0">
      <alignment vertical="center"/>
    </xf>
    <xf numFmtId="0" fontId="60" fillId="33" borderId="0" applyNumberFormat="0" applyBorder="0" applyAlignment="0" applyProtection="0">
      <alignment vertical="center"/>
    </xf>
    <xf numFmtId="0" fontId="67" fillId="63" borderId="0" applyNumberFormat="0" applyBorder="0" applyAlignment="0" applyProtection="0"/>
    <xf numFmtId="0" fontId="58" fillId="21" borderId="0" applyNumberFormat="0" applyBorder="0" applyAlignment="0" applyProtection="0">
      <alignment vertical="center"/>
    </xf>
    <xf numFmtId="0" fontId="93" fillId="5" borderId="0" applyNumberFormat="0" applyBorder="0" applyAlignment="0" applyProtection="0">
      <alignment vertical="center"/>
    </xf>
    <xf numFmtId="0" fontId="74" fillId="8" borderId="0" applyNumberFormat="0" applyBorder="0" applyAlignment="0" applyProtection="0">
      <alignment vertical="center"/>
    </xf>
    <xf numFmtId="0" fontId="60" fillId="33" borderId="0" applyNumberFormat="0" applyBorder="0" applyAlignment="0" applyProtection="0">
      <alignment vertical="center"/>
    </xf>
    <xf numFmtId="0" fontId="58" fillId="29" borderId="0" applyNumberFormat="0" applyBorder="0" applyAlignment="0" applyProtection="0">
      <alignment vertical="center"/>
    </xf>
    <xf numFmtId="0" fontId="74" fillId="8" borderId="0" applyNumberFormat="0" applyBorder="0" applyAlignment="0" applyProtection="0">
      <alignment vertical="center"/>
    </xf>
    <xf numFmtId="0" fontId="58" fillId="21" borderId="0" applyNumberFormat="0" applyBorder="0" applyAlignment="0" applyProtection="0">
      <alignment vertical="center"/>
    </xf>
    <xf numFmtId="0" fontId="116" fillId="5" borderId="0" applyNumberFormat="0" applyBorder="0" applyAlignment="0" applyProtection="0">
      <alignment vertical="center"/>
    </xf>
    <xf numFmtId="0" fontId="45" fillId="6" borderId="0" applyProtection="0">
      <alignment vertical="center"/>
    </xf>
    <xf numFmtId="0" fontId="45" fillId="33" borderId="0" applyNumberFormat="0" applyBorder="0" applyAlignment="0" applyProtection="0">
      <alignment vertical="center"/>
    </xf>
    <xf numFmtId="0" fontId="45" fillId="20" borderId="0" applyNumberFormat="0" applyBorder="0" applyAlignment="0" applyProtection="0">
      <alignment vertical="center"/>
    </xf>
    <xf numFmtId="0" fontId="66" fillId="15" borderId="0" applyNumberFormat="0" applyBorder="0" applyAlignment="0" applyProtection="0">
      <alignment vertical="center"/>
    </xf>
    <xf numFmtId="0" fontId="7" fillId="0" borderId="0"/>
    <xf numFmtId="206" fontId="59" fillId="0" borderId="6" applyAlignment="0" applyProtection="0"/>
    <xf numFmtId="0" fontId="45" fillId="20" borderId="0" applyNumberFormat="0" applyBorder="0" applyAlignment="0" applyProtection="0">
      <alignment vertical="center"/>
    </xf>
    <xf numFmtId="0" fontId="45" fillId="20" borderId="0" applyNumberFormat="0" applyBorder="0" applyAlignment="0" applyProtection="0">
      <alignment vertical="center"/>
    </xf>
    <xf numFmtId="0" fontId="74" fillId="8" borderId="0" applyNumberFormat="0" applyBorder="0" applyAlignment="0" applyProtection="0">
      <alignment vertical="center"/>
    </xf>
    <xf numFmtId="0" fontId="45" fillId="0" borderId="0">
      <alignment vertical="center"/>
    </xf>
    <xf numFmtId="0" fontId="45" fillId="20" borderId="0" applyNumberFormat="0" applyBorder="0" applyAlignment="0" applyProtection="0">
      <alignment vertical="center"/>
    </xf>
    <xf numFmtId="0" fontId="74" fillId="8" borderId="0" applyNumberFormat="0" applyBorder="0" applyAlignment="0" applyProtection="0">
      <alignment vertical="center"/>
    </xf>
    <xf numFmtId="0" fontId="45" fillId="0" borderId="0">
      <alignment vertical="center"/>
    </xf>
    <xf numFmtId="0" fontId="41" fillId="3" borderId="0" applyNumberFormat="0" applyBorder="0" applyAlignment="0" applyProtection="0">
      <alignment vertical="center"/>
    </xf>
    <xf numFmtId="0" fontId="45" fillId="20" borderId="0" applyNumberFormat="0" applyBorder="0" applyAlignment="0" applyProtection="0">
      <alignment vertical="center"/>
    </xf>
    <xf numFmtId="0" fontId="70" fillId="7" borderId="0" applyNumberFormat="0" applyBorder="0" applyAlignment="0" applyProtection="0"/>
    <xf numFmtId="0" fontId="45" fillId="0" borderId="0">
      <alignment vertical="center"/>
    </xf>
    <xf numFmtId="0" fontId="45" fillId="5" borderId="0" applyNumberFormat="0" applyBorder="0" applyAlignment="0" applyProtection="0">
      <alignment vertical="center"/>
    </xf>
    <xf numFmtId="0" fontId="43" fillId="3" borderId="0" applyNumberFormat="0" applyBorder="0" applyAlignment="0" applyProtection="0">
      <alignment vertical="center"/>
    </xf>
    <xf numFmtId="0" fontId="58" fillId="4" borderId="0" applyProtection="0">
      <alignment vertical="center"/>
    </xf>
    <xf numFmtId="0" fontId="45" fillId="12" borderId="30" applyNumberFormat="0" applyFont="0" applyAlignment="0" applyProtection="0">
      <alignment vertical="center"/>
    </xf>
    <xf numFmtId="0" fontId="45" fillId="33" borderId="0" applyNumberFormat="0" applyBorder="0" applyAlignment="0" applyProtection="0">
      <alignment vertical="center"/>
    </xf>
    <xf numFmtId="0" fontId="58" fillId="4" borderId="0" applyProtection="0">
      <alignment vertical="center"/>
    </xf>
    <xf numFmtId="0" fontId="58" fillId="61" borderId="0" applyNumberFormat="0" applyBorder="0" applyAlignment="0" applyProtection="0">
      <alignment vertical="center"/>
    </xf>
    <xf numFmtId="0" fontId="82" fillId="32" borderId="0" applyNumberFormat="0" applyBorder="0" applyAlignment="0" applyProtection="0"/>
    <xf numFmtId="0" fontId="7" fillId="0" borderId="0"/>
    <xf numFmtId="0" fontId="111" fillId="0" borderId="0" applyNumberFormat="0" applyFill="0" applyBorder="0" applyAlignment="0" applyProtection="0">
      <alignment vertical="center"/>
    </xf>
    <xf numFmtId="0" fontId="58" fillId="21" borderId="0" applyNumberFormat="0" applyBorder="0" applyAlignment="0" applyProtection="0">
      <alignment vertical="center"/>
    </xf>
    <xf numFmtId="0" fontId="58" fillId="21" borderId="0" applyNumberFormat="0" applyBorder="0" applyAlignment="0" applyProtection="0">
      <alignment vertical="center"/>
    </xf>
    <xf numFmtId="0" fontId="58" fillId="24" borderId="0" applyNumberFormat="0" applyBorder="0" applyAlignment="0" applyProtection="0">
      <alignment vertical="center"/>
    </xf>
    <xf numFmtId="0" fontId="41" fillId="3" borderId="0" applyNumberFormat="0" applyBorder="0" applyAlignment="0" applyProtection="0">
      <alignment vertical="center"/>
    </xf>
    <xf numFmtId="0" fontId="58" fillId="24" borderId="0" applyNumberFormat="0" applyBorder="0" applyAlignment="0" applyProtection="0">
      <alignment vertical="center"/>
    </xf>
    <xf numFmtId="0" fontId="41" fillId="3" borderId="0" applyNumberFormat="0" applyBorder="0" applyAlignment="0" applyProtection="0">
      <alignment vertical="center"/>
    </xf>
    <xf numFmtId="0" fontId="58" fillId="39" borderId="0" applyNumberFormat="0" applyBorder="0" applyAlignment="0" applyProtection="0">
      <alignment vertical="center"/>
    </xf>
    <xf numFmtId="14" fontId="128" fillId="0" borderId="0">
      <alignment horizontal="center" wrapText="1"/>
      <protection locked="0"/>
    </xf>
    <xf numFmtId="0" fontId="129" fillId="0" borderId="0" applyNumberFormat="0" applyFill="0" applyBorder="0" applyAlignment="0" applyProtection="0">
      <alignment vertical="top"/>
      <protection locked="0"/>
    </xf>
    <xf numFmtId="0" fontId="58" fillId="39" borderId="0" applyNumberFormat="0" applyBorder="0" applyAlignment="0" applyProtection="0">
      <alignment vertical="center"/>
    </xf>
    <xf numFmtId="0" fontId="58" fillId="15" borderId="0" applyNumberFormat="0" applyBorder="0" applyAlignment="0" applyProtection="0">
      <alignment vertical="center"/>
    </xf>
    <xf numFmtId="0" fontId="58" fillId="63" borderId="0" applyProtection="0">
      <alignment vertical="center"/>
    </xf>
    <xf numFmtId="0" fontId="7" fillId="0" borderId="0" applyNumberFormat="0" applyFont="0" applyFill="0" applyBorder="0" applyAlignment="0" applyProtection="0">
      <alignment horizontal="left"/>
    </xf>
    <xf numFmtId="0" fontId="58" fillId="15" borderId="0" applyNumberFormat="0" applyBorder="0" applyAlignment="0" applyProtection="0">
      <alignment vertical="center"/>
    </xf>
    <xf numFmtId="0" fontId="58" fillId="39" borderId="0" applyNumberFormat="0" applyBorder="0" applyAlignment="0" applyProtection="0">
      <alignment vertical="center"/>
    </xf>
    <xf numFmtId="0" fontId="58" fillId="61" borderId="0" applyNumberFormat="0" applyBorder="0" applyAlignment="0" applyProtection="0">
      <alignment vertical="center"/>
    </xf>
    <xf numFmtId="0" fontId="74" fillId="8" borderId="0" applyNumberFormat="0" applyBorder="0" applyAlignment="0" applyProtection="0">
      <alignment vertical="center"/>
    </xf>
    <xf numFmtId="0" fontId="45" fillId="0" borderId="0" applyNumberFormat="0" applyFont="0" applyFill="0" applyBorder="0" applyAlignment="0" applyProtection="0">
      <alignment horizontal="left"/>
    </xf>
    <xf numFmtId="0" fontId="75" fillId="25" borderId="9">
      <protection locked="0"/>
    </xf>
    <xf numFmtId="0" fontId="58" fillId="16" borderId="0" applyNumberFormat="0" applyBorder="0" applyAlignment="0" applyProtection="0">
      <alignment vertical="center"/>
    </xf>
    <xf numFmtId="0" fontId="58" fillId="39" borderId="0" applyNumberFormat="0" applyBorder="0" applyAlignment="0" applyProtection="0">
      <alignment vertical="center"/>
    </xf>
    <xf numFmtId="0" fontId="74" fillId="8" borderId="0" applyNumberFormat="0" applyBorder="0" applyAlignment="0" applyProtection="0">
      <alignment vertical="center"/>
    </xf>
    <xf numFmtId="0" fontId="75" fillId="25" borderId="9">
      <protection locked="0"/>
    </xf>
    <xf numFmtId="0" fontId="58" fillId="16" borderId="0" applyNumberFormat="0" applyBorder="0" applyAlignment="0" applyProtection="0">
      <alignment vertical="center"/>
    </xf>
    <xf numFmtId="0" fontId="58" fillId="39" borderId="0" applyNumberFormat="0" applyBorder="0" applyAlignment="0" applyProtection="0">
      <alignment vertical="center"/>
    </xf>
    <xf numFmtId="0" fontId="66" fillId="61" borderId="0" applyNumberFormat="0" applyBorder="0" applyAlignment="0" applyProtection="0">
      <alignment vertical="center"/>
    </xf>
    <xf numFmtId="0" fontId="72" fillId="0" borderId="16" applyProtection="0">
      <alignment vertical="center"/>
    </xf>
    <xf numFmtId="0" fontId="7" fillId="0" borderId="0"/>
    <xf numFmtId="0" fontId="58" fillId="15" borderId="0" applyNumberFormat="0" applyBorder="0" applyAlignment="0" applyProtection="0">
      <alignment vertical="center"/>
    </xf>
    <xf numFmtId="0" fontId="58" fillId="61" borderId="0" applyNumberFormat="0" applyBorder="0" applyAlignment="0" applyProtection="0">
      <alignment vertical="center"/>
    </xf>
    <xf numFmtId="0" fontId="65" fillId="0" borderId="14" applyNumberFormat="0" applyFill="0" applyAlignment="0" applyProtection="0">
      <alignment vertical="center"/>
    </xf>
    <xf numFmtId="0" fontId="7" fillId="0" borderId="0"/>
    <xf numFmtId="0" fontId="66" fillId="15" borderId="0" applyNumberFormat="0" applyBorder="0" applyAlignment="0" applyProtection="0">
      <alignment vertical="center"/>
    </xf>
    <xf numFmtId="0" fontId="7" fillId="0" borderId="0"/>
    <xf numFmtId="0" fontId="66" fillId="61" borderId="0" applyNumberFormat="0" applyBorder="0" applyAlignment="0" applyProtection="0">
      <alignment vertical="center"/>
    </xf>
    <xf numFmtId="0" fontId="41" fillId="3" borderId="0" applyNumberFormat="0" applyBorder="0" applyAlignment="0" applyProtection="0">
      <alignment vertical="center"/>
    </xf>
    <xf numFmtId="0" fontId="89" fillId="3" borderId="0" applyNumberFormat="0" applyBorder="0" applyAlignment="0" applyProtection="0">
      <alignment vertical="center"/>
    </xf>
    <xf numFmtId="0" fontId="66" fillId="61" borderId="0" applyNumberFormat="0" applyBorder="0" applyAlignment="0" applyProtection="0">
      <alignment vertical="center"/>
    </xf>
    <xf numFmtId="0" fontId="41" fillId="3" borderId="0" applyNumberFormat="0" applyBorder="0" applyAlignment="0" applyProtection="0">
      <alignment vertical="center"/>
    </xf>
    <xf numFmtId="0" fontId="89" fillId="3" borderId="0" applyNumberFormat="0" applyBorder="0" applyAlignment="0" applyProtection="0">
      <alignment vertical="center"/>
    </xf>
    <xf numFmtId="0" fontId="66" fillId="61" borderId="0" applyNumberFormat="0" applyBorder="0" applyAlignment="0" applyProtection="0">
      <alignment vertical="center"/>
    </xf>
    <xf numFmtId="0" fontId="58" fillId="20" borderId="0" applyProtection="0">
      <alignment vertical="center"/>
    </xf>
    <xf numFmtId="0" fontId="114" fillId="3" borderId="0" applyNumberFormat="0" applyBorder="0" applyAlignment="0" applyProtection="0"/>
    <xf numFmtId="0" fontId="7" fillId="0" borderId="0"/>
    <xf numFmtId="0" fontId="111" fillId="0" borderId="0" applyNumberFormat="0" applyFill="0" applyBorder="0" applyAlignment="0" applyProtection="0">
      <alignment vertical="center"/>
    </xf>
    <xf numFmtId="0" fontId="58" fillId="61" borderId="0" applyNumberFormat="0" applyBorder="0" applyAlignment="0" applyProtection="0">
      <alignment vertical="center"/>
    </xf>
    <xf numFmtId="43" fontId="45" fillId="0" borderId="0" applyFont="0" applyFill="0" applyBorder="0" applyAlignment="0" applyProtection="0">
      <alignment vertical="center"/>
    </xf>
    <xf numFmtId="0" fontId="58" fillId="61" borderId="0" applyNumberFormat="0" applyBorder="0" applyAlignment="0" applyProtection="0">
      <alignment vertical="center"/>
    </xf>
    <xf numFmtId="43" fontId="45" fillId="0" borderId="0" applyFont="0" applyFill="0" applyBorder="0" applyAlignment="0" applyProtection="0">
      <alignment vertical="center"/>
    </xf>
    <xf numFmtId="0" fontId="65" fillId="0" borderId="0" applyNumberFormat="0" applyFill="0" applyBorder="0" applyAlignment="0" applyProtection="0">
      <alignment vertical="center"/>
    </xf>
    <xf numFmtId="0" fontId="58" fillId="26" borderId="0" applyNumberFormat="0" applyBorder="0" applyAlignment="0" applyProtection="0">
      <alignment vertical="center"/>
    </xf>
    <xf numFmtId="0" fontId="66" fillId="21" borderId="0" applyNumberFormat="0" applyBorder="0" applyAlignment="0" applyProtection="0">
      <alignment vertical="center"/>
    </xf>
    <xf numFmtId="0" fontId="7" fillId="0" borderId="0">
      <alignment vertical="center"/>
    </xf>
    <xf numFmtId="0" fontId="7" fillId="0" borderId="0"/>
    <xf numFmtId="0" fontId="41" fillId="3" borderId="0" applyNumberFormat="0" applyBorder="0" applyAlignment="0" applyProtection="0">
      <alignment vertical="center"/>
    </xf>
    <xf numFmtId="0" fontId="58" fillId="21" borderId="0" applyProtection="0">
      <alignment vertical="center"/>
    </xf>
    <xf numFmtId="0" fontId="58" fillId="21" borderId="0" applyNumberFormat="0" applyBorder="0" applyAlignment="0" applyProtection="0">
      <alignment vertical="center"/>
    </xf>
    <xf numFmtId="0" fontId="45" fillId="12" borderId="30" applyProtection="0">
      <alignment vertical="center"/>
    </xf>
    <xf numFmtId="0" fontId="58" fillId="21" borderId="0" applyNumberFormat="0" applyBorder="0" applyAlignment="0" applyProtection="0">
      <alignment vertical="center"/>
    </xf>
    <xf numFmtId="0" fontId="58" fillId="21" borderId="0" applyNumberFormat="0" applyBorder="0" applyAlignment="0" applyProtection="0">
      <alignment vertical="center"/>
    </xf>
    <xf numFmtId="0" fontId="111" fillId="0" borderId="0" applyNumberFormat="0" applyFill="0" applyBorder="0" applyAlignment="0" applyProtection="0">
      <alignment vertical="center"/>
    </xf>
    <xf numFmtId="0" fontId="58" fillId="24" borderId="0" applyNumberFormat="0" applyBorder="0" applyAlignment="0" applyProtection="0">
      <alignment vertical="center"/>
    </xf>
    <xf numFmtId="0" fontId="58" fillId="24" borderId="0" applyNumberFormat="0" applyBorder="0" applyAlignment="0" applyProtection="0">
      <alignment vertical="center"/>
    </xf>
    <xf numFmtId="0" fontId="58" fillId="24" borderId="0" applyNumberFormat="0" applyBorder="0" applyAlignment="0" applyProtection="0">
      <alignment vertical="center"/>
    </xf>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67" fillId="23" borderId="0" applyNumberFormat="0" applyBorder="0" applyAlignment="0" applyProtection="0"/>
    <xf numFmtId="196" fontId="7" fillId="0" borderId="0" applyFont="0" applyFill="0" applyBorder="0" applyAlignment="0" applyProtection="0"/>
    <xf numFmtId="0" fontId="41" fillId="3" borderId="0" applyNumberFormat="0" applyBorder="0" applyAlignment="0" applyProtection="0">
      <alignment vertical="center"/>
    </xf>
    <xf numFmtId="0" fontId="58" fillId="5" borderId="0" applyNumberFormat="0" applyBorder="0" applyAlignment="0" applyProtection="0">
      <alignment vertical="center"/>
    </xf>
    <xf numFmtId="0" fontId="69" fillId="0" borderId="12" applyNumberFormat="0" applyFill="0" applyAlignment="0" applyProtection="0">
      <alignment vertical="center"/>
    </xf>
    <xf numFmtId="0" fontId="58" fillId="39" borderId="0" applyNumberFormat="0" applyBorder="0" applyAlignment="0" applyProtection="0">
      <alignment vertical="center"/>
    </xf>
    <xf numFmtId="0" fontId="67" fillId="23" borderId="0" applyNumberFormat="0" applyBorder="0" applyAlignment="0" applyProtection="0"/>
    <xf numFmtId="0" fontId="41" fillId="3" borderId="0" applyNumberFormat="0" applyBorder="0" applyAlignment="0" applyProtection="0">
      <alignment vertical="center"/>
    </xf>
    <xf numFmtId="0" fontId="58" fillId="39" borderId="0" applyNumberFormat="0" applyBorder="0" applyAlignment="0" applyProtection="0">
      <alignment vertical="center"/>
    </xf>
    <xf numFmtId="0" fontId="55" fillId="0" borderId="12" applyNumberFormat="0" applyFill="0" applyAlignment="0" applyProtection="0">
      <alignment vertical="center"/>
    </xf>
    <xf numFmtId="0" fontId="58" fillId="39" borderId="0" applyNumberFormat="0" applyBorder="0" applyAlignment="0" applyProtection="0">
      <alignment vertical="center"/>
    </xf>
    <xf numFmtId="0" fontId="81" fillId="4" borderId="0" applyNumberFormat="0" applyBorder="0" applyAlignment="0" applyProtection="0">
      <alignment vertical="center"/>
    </xf>
    <xf numFmtId="0" fontId="66" fillId="39" borderId="0" applyNumberFormat="0" applyBorder="0" applyAlignment="0" applyProtection="0">
      <alignment vertical="center"/>
    </xf>
    <xf numFmtId="0" fontId="66" fillId="39" borderId="0" applyNumberFormat="0" applyBorder="0" applyAlignment="0" applyProtection="0">
      <alignment vertical="center"/>
    </xf>
    <xf numFmtId="0" fontId="45" fillId="12" borderId="30" applyNumberFormat="0" applyFont="0" applyAlignment="0" applyProtection="0">
      <alignment vertical="center"/>
    </xf>
    <xf numFmtId="0" fontId="66" fillId="15" borderId="0" applyNumberFormat="0" applyBorder="0" applyAlignment="0" applyProtection="0">
      <alignment vertical="center"/>
    </xf>
    <xf numFmtId="0" fontId="53" fillId="8" borderId="0" applyNumberFormat="0" applyBorder="0" applyAlignment="0" applyProtection="0">
      <alignment vertical="center"/>
    </xf>
    <xf numFmtId="0" fontId="66" fillId="15" borderId="0" applyNumberFormat="0" applyBorder="0" applyAlignment="0" applyProtection="0">
      <alignment vertical="center"/>
    </xf>
    <xf numFmtId="0" fontId="51" fillId="8" borderId="0" applyNumberFormat="0" applyBorder="0" applyAlignment="0" applyProtection="0"/>
    <xf numFmtId="43" fontId="45" fillId="0" borderId="0" applyFont="0" applyFill="0" applyBorder="0" applyAlignment="0" applyProtection="0">
      <alignment vertical="center"/>
    </xf>
    <xf numFmtId="0" fontId="72" fillId="0" borderId="0" applyProtection="0">
      <alignment vertical="center"/>
    </xf>
    <xf numFmtId="0" fontId="76" fillId="0" borderId="0"/>
    <xf numFmtId="0" fontId="43" fillId="3" borderId="0" applyNumberFormat="0" applyBorder="0" applyAlignment="0" applyProtection="0">
      <alignment vertical="center"/>
    </xf>
    <xf numFmtId="0" fontId="41" fillId="3" borderId="0" applyNumberFormat="0" applyBorder="0" applyAlignment="0" applyProtection="0">
      <alignment vertical="center"/>
    </xf>
    <xf numFmtId="0" fontId="109" fillId="0" borderId="0" applyNumberFormat="0" applyFill="0" applyBorder="0" applyAlignment="0" applyProtection="0">
      <alignment vertical="center"/>
    </xf>
    <xf numFmtId="0" fontId="58" fillId="20" borderId="0" applyProtection="0">
      <alignment vertical="center"/>
    </xf>
    <xf numFmtId="0" fontId="127" fillId="8" borderId="0" applyNumberFormat="0" applyBorder="0" applyAlignment="0" applyProtection="0"/>
    <xf numFmtId="43" fontId="7" fillId="0" borderId="0" applyFont="0" applyFill="0" applyBorder="0" applyAlignment="0" applyProtection="0">
      <alignment vertical="center"/>
    </xf>
    <xf numFmtId="0" fontId="63" fillId="0" borderId="0" applyNumberFormat="0" applyFill="0" applyBorder="0" applyAlignment="0" applyProtection="0">
      <alignment vertical="center"/>
    </xf>
    <xf numFmtId="0" fontId="43" fillId="3" borderId="0" applyNumberFormat="0" applyBorder="0" applyAlignment="0" applyProtection="0">
      <alignment vertical="center"/>
    </xf>
    <xf numFmtId="0" fontId="71" fillId="0" borderId="0" applyNumberFormat="0" applyFill="0" applyBorder="0" applyAlignment="0" applyProtection="0">
      <alignment vertical="center"/>
    </xf>
    <xf numFmtId="0" fontId="58" fillId="20" borderId="0" applyProtection="0">
      <alignment vertical="center"/>
    </xf>
    <xf numFmtId="0" fontId="74" fillId="8" borderId="0" applyNumberFormat="0" applyBorder="0" applyAlignment="0" applyProtection="0">
      <alignment vertical="center"/>
    </xf>
    <xf numFmtId="0" fontId="92" fillId="7" borderId="0" applyNumberFormat="0" applyBorder="0" applyAlignment="0" applyProtection="0">
      <alignment vertical="center"/>
    </xf>
    <xf numFmtId="0" fontId="59" fillId="0" borderId="0" applyNumberFormat="0" applyFill="0" applyBorder="0" applyAlignment="0" applyProtection="0"/>
    <xf numFmtId="0" fontId="43" fillId="3" borderId="0" applyNumberFormat="0" applyBorder="0" applyAlignment="0" applyProtection="0">
      <alignment vertical="center"/>
    </xf>
    <xf numFmtId="0" fontId="7" fillId="0" borderId="0"/>
    <xf numFmtId="0" fontId="58" fillId="15" borderId="0" applyNumberFormat="0" applyBorder="0" applyAlignment="0" applyProtection="0">
      <alignment vertical="center"/>
    </xf>
    <xf numFmtId="0" fontId="53" fillId="8" borderId="0" applyNumberFormat="0" applyBorder="0" applyAlignment="0" applyProtection="0">
      <alignment vertical="center"/>
    </xf>
    <xf numFmtId="0" fontId="58" fillId="6" borderId="0" applyProtection="0">
      <alignment vertical="center"/>
    </xf>
    <xf numFmtId="0" fontId="72" fillId="0" borderId="0" applyProtection="0">
      <alignment vertical="center"/>
    </xf>
    <xf numFmtId="0" fontId="53" fillId="8" borderId="0" applyNumberFormat="0" applyBorder="0" applyAlignment="0" applyProtection="0">
      <alignment vertical="center"/>
    </xf>
    <xf numFmtId="0" fontId="7" fillId="0" borderId="0"/>
    <xf numFmtId="0" fontId="58" fillId="16" borderId="0" applyNumberFormat="0" applyBorder="0" applyAlignment="0" applyProtection="0">
      <alignment vertical="center"/>
    </xf>
    <xf numFmtId="0" fontId="65" fillId="0" borderId="0" applyNumberFormat="0" applyFill="0" applyBorder="0" applyAlignment="0" applyProtection="0">
      <alignment vertical="center"/>
    </xf>
    <xf numFmtId="0" fontId="66" fillId="16" borderId="0" applyNumberFormat="0" applyBorder="0" applyAlignment="0" applyProtection="0">
      <alignment vertical="center"/>
    </xf>
    <xf numFmtId="0" fontId="74" fillId="8" borderId="0" applyNumberFormat="0" applyBorder="0" applyAlignment="0" applyProtection="0">
      <alignment vertical="center"/>
    </xf>
    <xf numFmtId="0" fontId="58" fillId="61" borderId="0" applyNumberFormat="0" applyBorder="0" applyAlignment="0" applyProtection="0">
      <alignment vertical="center"/>
    </xf>
    <xf numFmtId="0" fontId="74" fillId="8" borderId="0" applyNumberFormat="0" applyBorder="0" applyAlignment="0" applyProtection="0">
      <alignment vertical="center"/>
    </xf>
    <xf numFmtId="0" fontId="58" fillId="20" borderId="0" applyNumberFormat="0" applyBorder="0" applyAlignment="0" applyProtection="0">
      <alignment vertical="center"/>
    </xf>
    <xf numFmtId="0" fontId="114" fillId="3" borderId="0" applyNumberFormat="0" applyBorder="0" applyAlignment="0" applyProtection="0"/>
    <xf numFmtId="0" fontId="7" fillId="0" borderId="0"/>
    <xf numFmtId="0" fontId="67" fillId="23" borderId="0" applyNumberFormat="0" applyBorder="0" applyAlignment="0" applyProtection="0"/>
    <xf numFmtId="0" fontId="7" fillId="0" borderId="0"/>
    <xf numFmtId="0" fontId="67" fillId="23" borderId="0" applyNumberFormat="0" applyBorder="0" applyAlignment="0" applyProtection="0"/>
    <xf numFmtId="0" fontId="58" fillId="61" borderId="0" applyNumberFormat="0" applyBorder="0" applyAlignment="0" applyProtection="0">
      <alignment vertical="center"/>
    </xf>
    <xf numFmtId="0" fontId="7" fillId="0" borderId="0">
      <alignment vertical="center"/>
    </xf>
    <xf numFmtId="0" fontId="58" fillId="41" borderId="0" applyNumberFormat="0" applyBorder="0" applyAlignment="0" applyProtection="0">
      <alignment vertical="center"/>
    </xf>
    <xf numFmtId="0" fontId="58" fillId="61" borderId="0" applyNumberFormat="0" applyBorder="0" applyAlignment="0" applyProtection="0">
      <alignment vertical="center"/>
    </xf>
    <xf numFmtId="0" fontId="53" fillId="8" borderId="0" applyNumberFormat="0" applyBorder="0" applyAlignment="0" applyProtection="0">
      <alignment vertical="center"/>
    </xf>
    <xf numFmtId="0" fontId="7" fillId="0" borderId="0">
      <alignment vertical="center"/>
    </xf>
    <xf numFmtId="0" fontId="58" fillId="41" borderId="0" applyNumberFormat="0" applyBorder="0" applyAlignment="0" applyProtection="0">
      <alignment vertical="center"/>
    </xf>
    <xf numFmtId="0" fontId="58" fillId="20" borderId="0" applyNumberFormat="0" applyBorder="0" applyAlignment="0" applyProtection="0">
      <alignment vertical="center"/>
    </xf>
    <xf numFmtId="0" fontId="74" fillId="8" borderId="0" applyNumberFormat="0" applyBorder="0" applyAlignment="0" applyProtection="0">
      <alignment vertical="center"/>
    </xf>
    <xf numFmtId="0" fontId="58" fillId="24" borderId="0" applyNumberFormat="0" applyBorder="0" applyAlignment="0" applyProtection="0">
      <alignment vertical="center"/>
    </xf>
    <xf numFmtId="0" fontId="74" fillId="8" borderId="0" applyNumberFormat="0" applyBorder="0" applyAlignment="0" applyProtection="0">
      <alignment vertical="center"/>
    </xf>
    <xf numFmtId="0" fontId="58" fillId="26" borderId="0" applyNumberFormat="0" applyBorder="0" applyAlignment="0" applyProtection="0">
      <alignment vertical="center"/>
    </xf>
    <xf numFmtId="212" fontId="45" fillId="0" borderId="0" applyFont="0" applyFill="0" applyBorder="0" applyAlignment="0" applyProtection="0"/>
    <xf numFmtId="0" fontId="71" fillId="0" borderId="0" applyNumberFormat="0" applyFill="0" applyBorder="0" applyAlignment="0" applyProtection="0">
      <alignment vertical="center"/>
    </xf>
    <xf numFmtId="0" fontId="7" fillId="0" borderId="0"/>
    <xf numFmtId="0" fontId="67" fillId="28" borderId="0" applyNumberFormat="0" applyBorder="0" applyAlignment="0" applyProtection="0"/>
    <xf numFmtId="0" fontId="67" fillId="28" borderId="0" applyNumberFormat="0" applyBorder="0" applyAlignment="0" applyProtection="0"/>
    <xf numFmtId="0" fontId="93" fillId="21" borderId="0" applyProtection="0">
      <alignment vertical="center"/>
    </xf>
    <xf numFmtId="0" fontId="74" fillId="8" borderId="0" applyNumberFormat="0" applyBorder="0" applyAlignment="0" applyProtection="0">
      <alignment vertical="center"/>
    </xf>
    <xf numFmtId="0" fontId="58" fillId="24" borderId="0" applyNumberFormat="0" applyBorder="0" applyAlignment="0" applyProtection="0">
      <alignment vertical="center"/>
    </xf>
    <xf numFmtId="0" fontId="58" fillId="14" borderId="0" applyNumberFormat="0" applyBorder="0" applyAlignment="0" applyProtection="0">
      <alignment vertical="center"/>
    </xf>
    <xf numFmtId="0" fontId="41" fillId="3" borderId="0" applyNumberFormat="0" applyBorder="0" applyAlignment="0" applyProtection="0">
      <alignment vertical="center"/>
    </xf>
    <xf numFmtId="0" fontId="58" fillId="24" borderId="0" applyNumberFormat="0" applyBorder="0" applyAlignment="0" applyProtection="0">
      <alignment vertical="center"/>
    </xf>
    <xf numFmtId="0" fontId="58" fillId="14" borderId="0" applyNumberFormat="0" applyBorder="0" applyAlignment="0" applyProtection="0">
      <alignment vertical="center"/>
    </xf>
    <xf numFmtId="0" fontId="41" fillId="3" borderId="0" applyNumberFormat="0" applyBorder="0" applyAlignment="0" applyProtection="0">
      <alignment vertical="center"/>
    </xf>
    <xf numFmtId="0" fontId="130" fillId="3" borderId="0" applyNumberFormat="0" applyBorder="0" applyAlignment="0" applyProtection="0">
      <alignment vertical="center"/>
    </xf>
    <xf numFmtId="0" fontId="58" fillId="26" borderId="0" applyNumberFormat="0" applyBorder="0" applyAlignment="0" applyProtection="0">
      <alignment vertical="center"/>
    </xf>
    <xf numFmtId="0" fontId="58" fillId="39" borderId="0" applyNumberFormat="0" applyBorder="0" applyAlignment="0" applyProtection="0">
      <alignment vertical="center"/>
    </xf>
    <xf numFmtId="0" fontId="84" fillId="0" borderId="22" applyProtection="0">
      <alignment vertical="center"/>
    </xf>
    <xf numFmtId="0" fontId="45" fillId="0" borderId="0">
      <alignment vertical="center"/>
    </xf>
    <xf numFmtId="9" fontId="7" fillId="0" borderId="0" applyFont="0" applyFill="0" applyBorder="0" applyAlignment="0" applyProtection="0">
      <alignment vertical="center"/>
    </xf>
    <xf numFmtId="0" fontId="58" fillId="15" borderId="0" applyNumberFormat="0" applyBorder="0" applyAlignment="0" applyProtection="0">
      <alignment vertical="center"/>
    </xf>
    <xf numFmtId="0" fontId="69" fillId="0" borderId="12" applyNumberFormat="0" applyFill="0" applyAlignment="0" applyProtection="0">
      <alignment vertical="center"/>
    </xf>
    <xf numFmtId="0" fontId="58" fillId="15" borderId="0" applyNumberFormat="0" applyBorder="0" applyAlignment="0" applyProtection="0">
      <alignment vertical="center"/>
    </xf>
    <xf numFmtId="0" fontId="69" fillId="0" borderId="12" applyNumberFormat="0" applyFill="0" applyAlignment="0" applyProtection="0">
      <alignment vertical="center"/>
    </xf>
    <xf numFmtId="0" fontId="131" fillId="0" borderId="31" applyNumberFormat="0" applyFill="0" applyAlignment="0" applyProtection="0">
      <alignment vertical="center"/>
    </xf>
    <xf numFmtId="0" fontId="67" fillId="15" borderId="0" applyNumberFormat="0" applyBorder="0" applyAlignment="0" applyProtection="0"/>
    <xf numFmtId="0" fontId="131" fillId="0" borderId="32" applyNumberFormat="0" applyFill="0" applyAlignment="0" applyProtection="0">
      <alignment vertical="center"/>
    </xf>
    <xf numFmtId="0" fontId="67" fillId="15" borderId="0" applyNumberFormat="0" applyBorder="0" applyAlignment="0" applyProtection="0"/>
    <xf numFmtId="0" fontId="7" fillId="0" borderId="0"/>
    <xf numFmtId="0" fontId="58" fillId="15" borderId="0" applyNumberFormat="0" applyBorder="0" applyAlignment="0" applyProtection="0">
      <alignment vertical="center"/>
    </xf>
    <xf numFmtId="0" fontId="41" fillId="3" borderId="0" applyNumberFormat="0" applyBorder="0" applyAlignment="0" applyProtection="0">
      <alignment vertical="center"/>
    </xf>
    <xf numFmtId="0" fontId="58" fillId="16" borderId="0" applyNumberFormat="0" applyBorder="0" applyAlignment="0" applyProtection="0">
      <alignment vertical="center"/>
    </xf>
    <xf numFmtId="0" fontId="84" fillId="0" borderId="18" applyNumberFormat="0" applyFill="0" applyAlignment="0" applyProtection="0">
      <alignment vertical="center"/>
    </xf>
    <xf numFmtId="0" fontId="58" fillId="10" borderId="0" applyNumberFormat="0" applyBorder="0" applyAlignment="0" applyProtection="0">
      <alignment vertical="center"/>
    </xf>
    <xf numFmtId="0" fontId="58" fillId="16" borderId="0" applyNumberFormat="0" applyBorder="0" applyAlignment="0" applyProtection="0">
      <alignment vertical="center"/>
    </xf>
    <xf numFmtId="0" fontId="58" fillId="10" borderId="0" applyNumberFormat="0" applyBorder="0" applyAlignment="0" applyProtection="0">
      <alignment vertical="center"/>
    </xf>
    <xf numFmtId="0" fontId="58" fillId="14" borderId="0" applyNumberFormat="0" applyBorder="0" applyAlignment="0" applyProtection="0">
      <alignment vertical="center"/>
    </xf>
    <xf numFmtId="0" fontId="62" fillId="0" borderId="0">
      <protection locked="0"/>
    </xf>
    <xf numFmtId="0" fontId="70" fillId="11" borderId="0" applyNumberFormat="0" applyBorder="0" applyAlignment="0" applyProtection="0"/>
    <xf numFmtId="0" fontId="58" fillId="29" borderId="0" applyNumberFormat="0" applyBorder="0" applyAlignment="0" applyProtection="0">
      <alignment vertical="center"/>
    </xf>
    <xf numFmtId="0" fontId="70" fillId="11" borderId="0" applyNumberFormat="0" applyBorder="0" applyAlignment="0" applyProtection="0"/>
    <xf numFmtId="0" fontId="48" fillId="4" borderId="0" applyNumberFormat="0" applyBorder="0" applyAlignment="0" applyProtection="0">
      <alignment vertical="center"/>
    </xf>
    <xf numFmtId="0" fontId="58" fillId="63" borderId="0" applyNumberFormat="0" applyBorder="0" applyAlignment="0" applyProtection="0">
      <alignment vertical="center"/>
    </xf>
    <xf numFmtId="0" fontId="70" fillId="11" borderId="0" applyNumberFormat="0" applyBorder="0" applyAlignment="0" applyProtection="0"/>
    <xf numFmtId="0" fontId="48" fillId="4" borderId="0" applyNumberFormat="0" applyBorder="0" applyAlignment="0" applyProtection="0">
      <alignment vertical="center"/>
    </xf>
    <xf numFmtId="0" fontId="45" fillId="0" borderId="0">
      <alignment vertical="center"/>
    </xf>
    <xf numFmtId="0" fontId="70" fillId="11" borderId="0" applyNumberFormat="0" applyBorder="0" applyAlignment="0" applyProtection="0"/>
    <xf numFmtId="15" fontId="45" fillId="0" borderId="0" applyFont="0" applyFill="0" applyBorder="0" applyAlignment="0" applyProtection="0"/>
    <xf numFmtId="0" fontId="45" fillId="0" borderId="0">
      <alignment vertical="center"/>
    </xf>
    <xf numFmtId="0" fontId="70" fillId="11" borderId="0" applyNumberFormat="0" applyBorder="0" applyAlignment="0" applyProtection="0"/>
    <xf numFmtId="0" fontId="67" fillId="20" borderId="0" applyNumberFormat="0" applyBorder="0" applyAlignment="0" applyProtection="0"/>
    <xf numFmtId="0" fontId="67" fillId="20" borderId="0" applyNumberFormat="0" applyBorder="0" applyAlignment="0" applyProtection="0"/>
    <xf numFmtId="0" fontId="45" fillId="0" borderId="0">
      <alignment vertical="center"/>
    </xf>
    <xf numFmtId="0" fontId="67" fillId="20" borderId="0" applyNumberFormat="0" applyBorder="0" applyAlignment="0" applyProtection="0"/>
    <xf numFmtId="0" fontId="67" fillId="20" borderId="0" applyNumberFormat="0" applyBorder="0" applyAlignment="0" applyProtection="0"/>
    <xf numFmtId="0" fontId="43" fillId="3" borderId="0" applyNumberFormat="0" applyBorder="0" applyAlignment="0" applyProtection="0">
      <alignment vertical="center"/>
    </xf>
    <xf numFmtId="0" fontId="58" fillId="41" borderId="0" applyNumberFormat="0" applyBorder="0" applyAlignment="0" applyProtection="0">
      <alignment vertical="center"/>
    </xf>
    <xf numFmtId="0" fontId="132" fillId="0" borderId="0" applyProtection="0"/>
    <xf numFmtId="0" fontId="58" fillId="41" borderId="0" applyNumberFormat="0" applyBorder="0" applyAlignment="0" applyProtection="0">
      <alignment vertical="center"/>
    </xf>
    <xf numFmtId="0" fontId="106" fillId="0" borderId="0" applyNumberFormat="0" applyFill="0" applyBorder="0" applyAlignment="0" applyProtection="0">
      <alignment vertical="top"/>
      <protection locked="0"/>
    </xf>
    <xf numFmtId="0" fontId="67" fillId="23" borderId="0" applyNumberFormat="0" applyBorder="0" applyAlignment="0" applyProtection="0"/>
    <xf numFmtId="0" fontId="41" fillId="3" borderId="0" applyNumberFormat="0" applyBorder="0" applyAlignment="0" applyProtection="0">
      <alignment vertical="center"/>
    </xf>
    <xf numFmtId="0" fontId="43" fillId="3" borderId="0" applyNumberFormat="0" applyBorder="0" applyAlignment="0" applyProtection="0">
      <alignment vertical="center"/>
    </xf>
    <xf numFmtId="0" fontId="58" fillId="29" borderId="0" applyNumberFormat="0" applyBorder="0" applyAlignment="0" applyProtection="0">
      <alignment vertical="center"/>
    </xf>
    <xf numFmtId="0" fontId="58" fillId="15" borderId="0" applyNumberFormat="0" applyBorder="0" applyAlignment="0" applyProtection="0">
      <alignment vertical="center"/>
    </xf>
    <xf numFmtId="0" fontId="7" fillId="0" borderId="0"/>
    <xf numFmtId="0" fontId="67" fillId="63" borderId="0" applyNumberFormat="0" applyBorder="0" applyAlignment="0" applyProtection="0"/>
    <xf numFmtId="0" fontId="43" fillId="3" borderId="0" applyNumberFormat="0" applyBorder="0" applyAlignment="0" applyProtection="0">
      <alignment vertical="center"/>
    </xf>
    <xf numFmtId="41" fontId="7" fillId="0" borderId="0" applyFont="0" applyFill="0" applyBorder="0" applyAlignment="0" applyProtection="0">
      <alignment vertical="center"/>
    </xf>
    <xf numFmtId="0" fontId="119" fillId="0" borderId="29" applyNumberFormat="0" applyFill="0" applyAlignment="0" applyProtection="0">
      <alignment vertical="center"/>
    </xf>
    <xf numFmtId="0" fontId="7" fillId="0" borderId="0"/>
    <xf numFmtId="0" fontId="70" fillId="26" borderId="0" applyNumberFormat="0" applyBorder="0" applyAlignment="0" applyProtection="0"/>
    <xf numFmtId="0" fontId="7" fillId="0" borderId="0"/>
    <xf numFmtId="0" fontId="70" fillId="26" borderId="0" applyNumberFormat="0" applyBorder="0" applyAlignment="0" applyProtection="0"/>
    <xf numFmtId="0" fontId="70" fillId="26" borderId="0" applyNumberFormat="0" applyBorder="0" applyAlignment="0" applyProtection="0"/>
    <xf numFmtId="0" fontId="58" fillId="29" borderId="0" applyNumberFormat="0" applyBorder="0" applyAlignment="0" applyProtection="0">
      <alignment vertical="center"/>
    </xf>
    <xf numFmtId="0" fontId="81" fillId="4" borderId="0" applyNumberFormat="0" applyBorder="0" applyAlignment="0" applyProtection="0">
      <alignment vertical="center"/>
    </xf>
    <xf numFmtId="0" fontId="67" fillId="63" borderId="0" applyNumberFormat="0" applyBorder="0" applyAlignment="0" applyProtection="0"/>
    <xf numFmtId="0" fontId="67" fillId="63" borderId="0" applyNumberFormat="0" applyBorder="0" applyAlignment="0" applyProtection="0"/>
    <xf numFmtId="0" fontId="48" fillId="4" borderId="0" applyNumberFormat="0" applyBorder="0" applyAlignment="0" applyProtection="0">
      <alignment vertical="center"/>
    </xf>
    <xf numFmtId="0" fontId="41" fillId="3" borderId="0" applyNumberFormat="0" applyBorder="0" applyAlignment="0" applyProtection="0">
      <alignment vertical="center"/>
    </xf>
    <xf numFmtId="199" fontId="123" fillId="0" borderId="0"/>
    <xf numFmtId="0" fontId="58" fillId="29" borderId="0" applyNumberFormat="0" applyBorder="0" applyAlignment="0" applyProtection="0">
      <alignment vertical="center"/>
    </xf>
    <xf numFmtId="0" fontId="53" fillId="8" borderId="0" applyNumberFormat="0" applyBorder="0" applyAlignment="0" applyProtection="0">
      <alignment vertical="center"/>
    </xf>
    <xf numFmtId="0" fontId="67" fillId="28" borderId="0" applyNumberFormat="0" applyBorder="0" applyAlignment="0" applyProtection="0"/>
    <xf numFmtId="0" fontId="41" fillId="3" borderId="0" applyNumberFormat="0" applyBorder="0" applyAlignment="0" applyProtection="0">
      <alignment vertical="center"/>
    </xf>
    <xf numFmtId="0" fontId="58" fillId="21" borderId="0" applyNumberFormat="0" applyBorder="0" applyAlignment="0" applyProtection="0">
      <alignment vertical="center"/>
    </xf>
    <xf numFmtId="0" fontId="43" fillId="3" borderId="0" applyNumberFormat="0" applyBorder="0" applyAlignment="0" applyProtection="0">
      <alignment vertical="center"/>
    </xf>
    <xf numFmtId="0" fontId="53" fillId="8" borderId="0" applyNumberFormat="0" applyBorder="0" applyAlignment="0" applyProtection="0">
      <alignment vertical="center"/>
    </xf>
    <xf numFmtId="0" fontId="58" fillId="15" borderId="0" applyNumberFormat="0" applyBorder="0" applyAlignment="0" applyProtection="0">
      <alignment vertical="center"/>
    </xf>
    <xf numFmtId="0" fontId="70" fillId="12"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70" fillId="8" borderId="0" applyNumberFormat="0" applyBorder="0" applyAlignment="0" applyProtection="0"/>
    <xf numFmtId="0" fontId="70" fillId="8" borderId="0" applyNumberFormat="0" applyBorder="0" applyAlignment="0" applyProtection="0"/>
    <xf numFmtId="0" fontId="59" fillId="0" borderId="13">
      <alignment horizontal="center"/>
    </xf>
    <xf numFmtId="0" fontId="114" fillId="3" borderId="0" applyNumberFormat="0" applyBorder="0" applyAlignment="0" applyProtection="0"/>
    <xf numFmtId="0" fontId="70" fillId="8" borderId="0" applyNumberFormat="0" applyBorder="0" applyAlignment="0" applyProtection="0"/>
    <xf numFmtId="0" fontId="53" fillId="8" borderId="0" applyNumberFormat="0" applyBorder="0" applyAlignment="0" applyProtection="0">
      <alignment vertical="center"/>
    </xf>
    <xf numFmtId="0" fontId="67" fillId="26" borderId="0" applyNumberFormat="0" applyBorder="0" applyAlignment="0" applyProtection="0"/>
    <xf numFmtId="0" fontId="53" fillId="8" borderId="0" applyNumberFormat="0" applyBorder="0" applyAlignment="0" applyProtection="0">
      <alignment vertical="center"/>
    </xf>
    <xf numFmtId="0" fontId="67" fillId="26" borderId="0" applyNumberFormat="0" applyBorder="0" applyAlignment="0" applyProtection="0"/>
    <xf numFmtId="0" fontId="67" fillId="26" borderId="0" applyNumberFormat="0" applyBorder="0" applyAlignment="0" applyProtection="0"/>
    <xf numFmtId="0" fontId="67" fillId="26" borderId="0" applyNumberFormat="0" applyBorder="0" applyAlignment="0" applyProtection="0"/>
    <xf numFmtId="0" fontId="58" fillId="14"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58" fillId="14" borderId="0" applyNumberFormat="0" applyBorder="0" applyAlignment="0" applyProtection="0">
      <alignment vertical="center"/>
    </xf>
    <xf numFmtId="0" fontId="71" fillId="0" borderId="0" applyProtection="0">
      <alignment vertical="center"/>
    </xf>
    <xf numFmtId="0" fontId="67" fillId="28" borderId="0" applyNumberFormat="0" applyBorder="0" applyAlignment="0" applyProtection="0"/>
    <xf numFmtId="0" fontId="74" fillId="8" borderId="0" applyNumberFormat="0" applyBorder="0" applyAlignment="0" applyProtection="0">
      <alignment vertical="center"/>
    </xf>
    <xf numFmtId="0" fontId="116" fillId="5" borderId="0" applyNumberFormat="0" applyBorder="0" applyAlignment="0" applyProtection="0">
      <alignment vertical="center"/>
    </xf>
    <xf numFmtId="0" fontId="41" fillId="3" borderId="0" applyNumberFormat="0" applyBorder="0" applyAlignment="0" applyProtection="0">
      <alignment vertical="center"/>
    </xf>
    <xf numFmtId="0" fontId="66" fillId="14" borderId="0" applyNumberFormat="0" applyBorder="0" applyAlignment="0" applyProtection="0">
      <alignment vertical="center"/>
    </xf>
    <xf numFmtId="0" fontId="71" fillId="0" borderId="0" applyNumberFormat="0" applyFill="0" applyBorder="0" applyAlignment="0" applyProtection="0">
      <alignment vertical="center"/>
    </xf>
    <xf numFmtId="0" fontId="67" fillId="28" borderId="0" applyNumberFormat="0" applyBorder="0" applyAlignment="0" applyProtection="0"/>
    <xf numFmtId="0" fontId="67" fillId="23" borderId="0" applyNumberFormat="0" applyBorder="0" applyAlignment="0" applyProtection="0"/>
    <xf numFmtId="0" fontId="70" fillId="11" borderId="0" applyNumberFormat="0" applyBorder="0" applyAlignment="0" applyProtection="0"/>
    <xf numFmtId="0" fontId="70" fillId="11" borderId="0" applyNumberFormat="0" applyBorder="0" applyAlignment="0" applyProtection="0"/>
    <xf numFmtId="0" fontId="70" fillId="11" borderId="0" applyNumberFormat="0" applyBorder="0" applyAlignment="0" applyProtection="0"/>
    <xf numFmtId="0" fontId="53" fillId="8" borderId="0" applyNumberFormat="0" applyBorder="0" applyAlignment="0" applyProtection="0">
      <alignment vertical="center"/>
    </xf>
    <xf numFmtId="0" fontId="70" fillId="11" borderId="0" applyNumberFormat="0" applyBorder="0" applyAlignment="0" applyProtection="0"/>
    <xf numFmtId="0" fontId="70" fillId="26" borderId="0" applyNumberFormat="0" applyBorder="0" applyAlignment="0" applyProtection="0"/>
    <xf numFmtId="0" fontId="70" fillId="26" borderId="0" applyNumberFormat="0" applyBorder="0" applyAlignment="0" applyProtection="0"/>
    <xf numFmtId="0" fontId="43" fillId="3" borderId="0" applyNumberFormat="0" applyBorder="0" applyAlignment="0" applyProtection="0">
      <alignment vertical="center"/>
    </xf>
    <xf numFmtId="0" fontId="70" fillId="26" borderId="0" applyNumberFormat="0" applyBorder="0" applyAlignment="0" applyProtection="0"/>
    <xf numFmtId="0" fontId="74" fillId="8" borderId="0" applyNumberFormat="0" applyBorder="0" applyAlignment="0" applyProtection="0">
      <alignment vertical="center"/>
    </xf>
    <xf numFmtId="0" fontId="67" fillId="26" borderId="0" applyNumberFormat="0" applyBorder="0" applyAlignment="0" applyProtection="0"/>
    <xf numFmtId="182" fontId="45" fillId="0" borderId="0" applyFont="0" applyFill="0" applyBorder="0" applyAlignment="0" applyProtection="0"/>
    <xf numFmtId="0" fontId="74" fillId="8" borderId="0" applyNumberFormat="0" applyBorder="0" applyAlignment="0" applyProtection="0">
      <alignment vertical="center"/>
    </xf>
    <xf numFmtId="0" fontId="67" fillId="26" borderId="0" applyNumberFormat="0" applyBorder="0" applyAlignment="0" applyProtection="0"/>
    <xf numFmtId="0" fontId="67" fillId="26" borderId="0" applyNumberFormat="0" applyBorder="0" applyAlignment="0" applyProtection="0"/>
    <xf numFmtId="0" fontId="45" fillId="60" borderId="0" applyNumberFormat="0" applyFont="0" applyBorder="0" applyAlignment="0" applyProtection="0"/>
    <xf numFmtId="0" fontId="67" fillId="16" borderId="0" applyNumberFormat="0" applyBorder="0" applyAlignment="0" applyProtection="0"/>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123" fillId="0" borderId="0"/>
    <xf numFmtId="0" fontId="67" fillId="23" borderId="0" applyNumberFormat="0" applyBorder="0" applyAlignment="0" applyProtection="0"/>
    <xf numFmtId="0" fontId="53" fillId="8" borderId="0" applyNumberFormat="0" applyBorder="0" applyAlignment="0" applyProtection="0">
      <alignment vertical="center"/>
    </xf>
    <xf numFmtId="0" fontId="74" fillId="8" borderId="0" applyNumberFormat="0" applyBorder="0" applyAlignment="0" applyProtection="0">
      <alignment vertical="center"/>
    </xf>
    <xf numFmtId="0" fontId="67" fillId="15" borderId="0" applyNumberFormat="0" applyBorder="0" applyAlignment="0" applyProtection="0"/>
    <xf numFmtId="200" fontId="87" fillId="0" borderId="0"/>
    <xf numFmtId="0" fontId="117" fillId="0" borderId="0"/>
    <xf numFmtId="0" fontId="74" fillId="8" borderId="0" applyNumberFormat="0" applyBorder="0" applyAlignment="0" applyProtection="0">
      <alignment vertical="center"/>
    </xf>
    <xf numFmtId="0" fontId="45" fillId="0" borderId="0">
      <alignment vertical="center"/>
    </xf>
    <xf numFmtId="0" fontId="70" fillId="7" borderId="0" applyNumberFormat="0" applyBorder="0" applyAlignment="0" applyProtection="0"/>
    <xf numFmtId="0" fontId="7" fillId="0" borderId="0"/>
    <xf numFmtId="0" fontId="70" fillId="7" borderId="0" applyNumberFormat="0" applyBorder="0" applyAlignment="0" applyProtection="0"/>
    <xf numFmtId="41" fontId="7" fillId="0" borderId="0" applyFont="0" applyFill="0" applyBorder="0" applyAlignment="0" applyProtection="0"/>
    <xf numFmtId="0" fontId="70" fillId="11" borderId="0" applyNumberFormat="0" applyBorder="0" applyAlignment="0" applyProtection="0"/>
    <xf numFmtId="0" fontId="70" fillId="11" borderId="0" applyNumberFormat="0" applyBorder="0" applyAlignment="0" applyProtection="0"/>
    <xf numFmtId="0" fontId="70" fillId="11" borderId="0" applyNumberFormat="0" applyBorder="0" applyAlignment="0" applyProtection="0"/>
    <xf numFmtId="0" fontId="122" fillId="0" borderId="0" applyNumberFormat="0" applyFill="0" applyBorder="0" applyAlignment="0" applyProtection="0">
      <alignment vertical="center"/>
    </xf>
    <xf numFmtId="0" fontId="70" fillId="11" borderId="0" applyNumberFormat="0" applyBorder="0" applyAlignment="0" applyProtection="0"/>
    <xf numFmtId="0" fontId="53" fillId="8" borderId="0" applyNumberFormat="0" applyBorder="0" applyAlignment="0" applyProtection="0">
      <alignment vertical="center"/>
    </xf>
    <xf numFmtId="0" fontId="7" fillId="0" borderId="0"/>
    <xf numFmtId="4" fontId="45" fillId="0" borderId="0" applyFont="0" applyFill="0" applyBorder="0" applyAlignment="0" applyProtection="0"/>
    <xf numFmtId="0" fontId="67" fillId="20" borderId="0" applyNumberFormat="0" applyBorder="0" applyAlignment="0" applyProtection="0"/>
    <xf numFmtId="0" fontId="67" fillId="20" borderId="0" applyNumberFormat="0" applyBorder="0" applyAlignment="0" applyProtection="0"/>
    <xf numFmtId="0" fontId="67" fillId="20" borderId="0" applyNumberFormat="0" applyBorder="0" applyAlignment="0" applyProtection="0"/>
    <xf numFmtId="0" fontId="58" fillId="15" borderId="0" applyNumberFormat="0" applyBorder="0" applyAlignment="0" applyProtection="0">
      <alignment vertical="center"/>
    </xf>
    <xf numFmtId="0" fontId="67" fillId="15" borderId="0" applyNumberFormat="0" applyBorder="0" applyAlignment="0" applyProtection="0"/>
    <xf numFmtId="0" fontId="131" fillId="0" borderId="33" applyProtection="0">
      <alignment vertical="center"/>
    </xf>
    <xf numFmtId="0" fontId="48" fillId="4" borderId="0" applyNumberFormat="0" applyBorder="0" applyAlignment="0" applyProtection="0">
      <alignment vertical="center"/>
    </xf>
    <xf numFmtId="0" fontId="67" fillId="15" borderId="0" applyNumberFormat="0" applyBorder="0" applyAlignment="0" applyProtection="0"/>
    <xf numFmtId="0" fontId="58" fillId="15" borderId="0" applyNumberFormat="0" applyBorder="0" applyAlignment="0" applyProtection="0">
      <alignment vertical="center"/>
    </xf>
    <xf numFmtId="0" fontId="58" fillId="15" borderId="0" applyNumberFormat="0" applyBorder="0" applyAlignment="0" applyProtection="0">
      <alignment vertical="center"/>
    </xf>
    <xf numFmtId="0" fontId="70" fillId="12" borderId="0" applyNumberFormat="0" applyBorder="0" applyAlignment="0" applyProtection="0"/>
    <xf numFmtId="0" fontId="7" fillId="0" borderId="0">
      <alignment vertical="center"/>
    </xf>
    <xf numFmtId="0" fontId="70" fillId="6" borderId="0" applyNumberFormat="0" applyBorder="0" applyAlignment="0" applyProtection="0"/>
    <xf numFmtId="0" fontId="67" fillId="6" borderId="0" applyNumberFormat="0" applyBorder="0" applyAlignment="0" applyProtection="0"/>
    <xf numFmtId="0" fontId="45" fillId="0" borderId="0">
      <alignment vertical="center"/>
    </xf>
    <xf numFmtId="0" fontId="46" fillId="0" borderId="10" applyNumberFormat="0" applyFill="0" applyAlignment="0" applyProtection="0">
      <alignment vertical="center"/>
    </xf>
    <xf numFmtId="0" fontId="128" fillId="0" borderId="0">
      <alignment horizontal="center" wrapText="1"/>
      <protection locked="0"/>
    </xf>
    <xf numFmtId="0" fontId="53" fillId="8" borderId="0" applyNumberFormat="0" applyBorder="0" applyAlignment="0" applyProtection="0">
      <alignment vertical="center"/>
    </xf>
    <xf numFmtId="0" fontId="7" fillId="0" borderId="0"/>
    <xf numFmtId="206" fontId="59" fillId="0" borderId="6" applyAlignment="0" applyProtection="0"/>
    <xf numFmtId="205" fontId="73" fillId="0" borderId="0" applyFill="0" applyBorder="0" applyAlignment="0"/>
    <xf numFmtId="0" fontId="74" fillId="8" borderId="0" applyNumberFormat="0" applyBorder="0" applyAlignment="0" applyProtection="0">
      <alignment vertical="center"/>
    </xf>
    <xf numFmtId="0" fontId="83" fillId="26" borderId="11" applyNumberFormat="0" applyAlignment="0" applyProtection="0">
      <alignment vertical="center"/>
    </xf>
    <xf numFmtId="0" fontId="74" fillId="8" borderId="0" applyNumberFormat="0" applyBorder="0" applyAlignment="0" applyProtection="0">
      <alignment vertical="center"/>
    </xf>
    <xf numFmtId="0" fontId="83" fillId="26" borderId="11" applyNumberFormat="0" applyAlignment="0" applyProtection="0">
      <alignment vertical="center"/>
    </xf>
    <xf numFmtId="0" fontId="43" fillId="3" borderId="0" applyNumberFormat="0" applyBorder="0" applyAlignment="0" applyProtection="0">
      <alignment vertical="center"/>
    </xf>
    <xf numFmtId="0" fontId="53" fillId="8" borderId="0" applyProtection="0">
      <alignment vertical="center"/>
    </xf>
    <xf numFmtId="0" fontId="7" fillId="0" borderId="0">
      <alignment vertical="center"/>
    </xf>
    <xf numFmtId="0" fontId="7" fillId="0" borderId="0">
      <alignment vertical="center"/>
    </xf>
    <xf numFmtId="0" fontId="125" fillId="28" borderId="28" applyNumberFormat="0" applyAlignment="0" applyProtection="0">
      <alignment vertical="center"/>
    </xf>
    <xf numFmtId="0" fontId="7" fillId="0" borderId="0"/>
    <xf numFmtId="41" fontId="7" fillId="0" borderId="0" applyFont="0" applyFill="0" applyBorder="0" applyAlignment="0" applyProtection="0"/>
    <xf numFmtId="0" fontId="7" fillId="0" borderId="0"/>
    <xf numFmtId="41" fontId="7" fillId="0" borderId="0" applyFont="0" applyFill="0" applyBorder="0" applyAlignment="0" applyProtection="0"/>
    <xf numFmtId="0" fontId="53" fillId="8" borderId="0" applyNumberFormat="0" applyBorder="0" applyAlignment="0" applyProtection="0">
      <alignment vertical="center"/>
    </xf>
    <xf numFmtId="0" fontId="63" fillId="0" borderId="14" applyNumberFormat="0" applyFill="0" applyAlignment="0" applyProtection="0">
      <alignment vertical="center"/>
    </xf>
    <xf numFmtId="0" fontId="7" fillId="0" borderId="0"/>
    <xf numFmtId="0" fontId="53" fillId="8" borderId="0" applyNumberFormat="0" applyBorder="0" applyAlignment="0" applyProtection="0">
      <alignment vertical="center"/>
    </xf>
    <xf numFmtId="211" fontId="45" fillId="0" borderId="0" applyFont="0" applyFill="0" applyBorder="0" applyAlignment="0" applyProtection="0"/>
    <xf numFmtId="198" fontId="123" fillId="0" borderId="0"/>
    <xf numFmtId="0" fontId="7" fillId="0" borderId="0" applyFont="0" applyFill="0" applyBorder="0" applyAlignment="0" applyProtection="0"/>
    <xf numFmtId="204" fontId="45" fillId="0" borderId="0" applyFont="0" applyFill="0" applyBorder="0" applyAlignment="0" applyProtection="0"/>
    <xf numFmtId="193" fontId="7" fillId="0" borderId="0" applyFont="0" applyFill="0" applyBorder="0" applyAlignment="0" applyProtection="0"/>
    <xf numFmtId="193" fontId="7" fillId="0" borderId="0" applyFont="0" applyFill="0" applyBorder="0" applyAlignment="0" applyProtection="0"/>
    <xf numFmtId="188" fontId="45" fillId="0" borderId="0" applyFont="0" applyFill="0" applyBorder="0" applyAlignment="0" applyProtection="0"/>
    <xf numFmtId="0" fontId="133" fillId="0" borderId="0" applyNumberFormat="0" applyFill="0" applyBorder="0" applyAlignment="0" applyProtection="0"/>
    <xf numFmtId="0" fontId="63" fillId="0" borderId="14" applyNumberFormat="0" applyFill="0" applyAlignment="0" applyProtection="0">
      <alignment vertical="center"/>
    </xf>
    <xf numFmtId="210" fontId="45" fillId="0" borderId="0" applyFont="0" applyFill="0" applyBorder="0" applyAlignment="0" applyProtection="0"/>
    <xf numFmtId="15" fontId="126" fillId="0" borderId="0"/>
    <xf numFmtId="0" fontId="65" fillId="0" borderId="0" applyNumberFormat="0" applyFill="0" applyBorder="0" applyAlignment="0" applyProtection="0">
      <alignment vertical="center"/>
    </xf>
    <xf numFmtId="43" fontId="7" fillId="0" borderId="0" applyFont="0" applyFill="0" applyBorder="0" applyAlignment="0" applyProtection="0"/>
    <xf numFmtId="0" fontId="58" fillId="14" borderId="0" applyProtection="0">
      <alignment vertical="center"/>
    </xf>
    <xf numFmtId="0" fontId="74" fillId="8" borderId="0" applyNumberFormat="0" applyBorder="0" applyAlignment="0" applyProtection="0">
      <alignment vertical="center"/>
    </xf>
    <xf numFmtId="0" fontId="75" fillId="25" borderId="9">
      <protection locked="0"/>
    </xf>
    <xf numFmtId="0" fontId="71" fillId="0" borderId="0" applyNumberFormat="0" applyFill="0" applyBorder="0" applyAlignment="0" applyProtection="0">
      <alignment vertical="center"/>
    </xf>
    <xf numFmtId="0" fontId="53" fillId="8" borderId="0" applyNumberFormat="0" applyBorder="0" applyAlignment="0" applyProtection="0">
      <alignment vertical="center"/>
    </xf>
    <xf numFmtId="0" fontId="71" fillId="0" borderId="0" applyNumberFormat="0" applyFill="0" applyBorder="0" applyAlignment="0" applyProtection="0">
      <alignment vertical="center"/>
    </xf>
    <xf numFmtId="0" fontId="7" fillId="0" borderId="0">
      <alignment vertical="center"/>
    </xf>
    <xf numFmtId="0" fontId="7" fillId="0" borderId="0">
      <alignment vertical="center"/>
    </xf>
    <xf numFmtId="2" fontId="132" fillId="0" borderId="0" applyProtection="0"/>
    <xf numFmtId="0" fontId="53" fillId="7" borderId="0" applyNumberFormat="0" applyBorder="0" applyAlignment="0" applyProtection="0">
      <alignment vertical="center"/>
    </xf>
    <xf numFmtId="0" fontId="135" fillId="0" borderId="0" applyNumberFormat="0" applyFill="0" applyBorder="0" applyAlignment="0" applyProtection="0">
      <alignment vertical="top"/>
      <protection locked="0"/>
    </xf>
    <xf numFmtId="0" fontId="137" fillId="0" borderId="0"/>
    <xf numFmtId="0" fontId="53" fillId="8" borderId="0" applyNumberFormat="0" applyBorder="0" applyAlignment="0" applyProtection="0">
      <alignment vertical="center"/>
    </xf>
    <xf numFmtId="4" fontId="7" fillId="0" borderId="0" applyFont="0" applyFill="0" applyBorder="0" applyAlignment="0" applyProtection="0"/>
    <xf numFmtId="0" fontId="51" fillId="7" borderId="0" applyNumberFormat="0" applyBorder="0" applyAlignment="0" applyProtection="0">
      <alignment vertical="center"/>
    </xf>
    <xf numFmtId="0" fontId="76" fillId="0" borderId="0"/>
    <xf numFmtId="0" fontId="53" fillId="8" borderId="0" applyNumberFormat="0" applyBorder="0" applyAlignment="0" applyProtection="0">
      <alignment vertical="center"/>
    </xf>
    <xf numFmtId="0" fontId="7" fillId="0" borderId="0">
      <alignment vertical="center"/>
    </xf>
    <xf numFmtId="10" fontId="45" fillId="0" borderId="0" applyFont="0" applyFill="0" applyBorder="0" applyAlignment="0" applyProtection="0"/>
    <xf numFmtId="0" fontId="138" fillId="26" borderId="0" applyNumberFormat="0" applyBorder="0" applyAlignment="0" applyProtection="0"/>
    <xf numFmtId="0" fontId="53" fillId="8" borderId="0" applyNumberFormat="0" applyBorder="0" applyAlignment="0" applyProtection="0">
      <alignment vertical="center"/>
    </xf>
    <xf numFmtId="0" fontId="112" fillId="0" borderId="34" applyNumberFormat="0" applyAlignment="0" applyProtection="0">
      <alignment horizontal="left" vertical="center"/>
    </xf>
    <xf numFmtId="0" fontId="58" fillId="15" borderId="0" applyNumberFormat="0" applyBorder="0" applyAlignment="0" applyProtection="0">
      <alignment vertical="center"/>
    </xf>
    <xf numFmtId="0" fontId="112" fillId="0" borderId="3">
      <alignment horizontal="left" vertical="center"/>
    </xf>
    <xf numFmtId="0" fontId="66" fillId="15" borderId="0" applyNumberFormat="0" applyBorder="0" applyAlignment="0" applyProtection="0">
      <alignment vertical="center"/>
    </xf>
    <xf numFmtId="0" fontId="112" fillId="0" borderId="3">
      <alignment horizontal="left" vertical="center"/>
    </xf>
    <xf numFmtId="0" fontId="7" fillId="0" borderId="0"/>
    <xf numFmtId="0" fontId="41" fillId="3" borderId="0" applyNumberFormat="0" applyBorder="0" applyAlignment="0" applyProtection="0">
      <alignment vertical="center"/>
    </xf>
    <xf numFmtId="0" fontId="69" fillId="0" borderId="12" applyNumberFormat="0" applyFill="0" applyAlignment="0" applyProtection="0">
      <alignment vertical="center"/>
    </xf>
    <xf numFmtId="0" fontId="69" fillId="0" borderId="12" applyNumberFormat="0" applyFill="0" applyAlignment="0" applyProtection="0">
      <alignment vertical="center"/>
    </xf>
    <xf numFmtId="0" fontId="139" fillId="0" borderId="0" applyProtection="0"/>
    <xf numFmtId="0" fontId="53" fillId="8" borderId="0" applyNumberFormat="0" applyBorder="0" applyAlignment="0" applyProtection="0">
      <alignment vertical="center"/>
    </xf>
    <xf numFmtId="0" fontId="112" fillId="0" borderId="0" applyProtection="0"/>
    <xf numFmtId="0" fontId="52" fillId="6" borderId="11" applyNumberFormat="0" applyAlignment="0" applyProtection="0">
      <alignment vertical="center"/>
    </xf>
    <xf numFmtId="43" fontId="45" fillId="0" borderId="0" applyFont="0" applyFill="0" applyBorder="0" applyAlignment="0" applyProtection="0">
      <alignment vertical="center"/>
    </xf>
    <xf numFmtId="0" fontId="53" fillId="8" borderId="0" applyNumberFormat="0" applyBorder="0" applyAlignment="0" applyProtection="0">
      <alignment vertical="center"/>
    </xf>
    <xf numFmtId="0" fontId="138" fillId="12" borderId="1" applyNumberFormat="0" applyBorder="0" applyAlignment="0" applyProtection="0"/>
    <xf numFmtId="0" fontId="138" fillId="12" borderId="1" applyNumberFormat="0" applyBorder="0" applyAlignment="0" applyProtection="0"/>
    <xf numFmtId="0" fontId="48" fillId="4" borderId="0" applyNumberFormat="0" applyBorder="0" applyAlignment="0" applyProtection="0">
      <alignment vertical="center"/>
    </xf>
    <xf numFmtId="0" fontId="138" fillId="12" borderId="1" applyNumberFormat="0" applyBorder="0" applyAlignment="0" applyProtection="0"/>
    <xf numFmtId="178" fontId="124" fillId="64" borderId="0"/>
    <xf numFmtId="0" fontId="107" fillId="28" borderId="28" applyNumberFormat="0" applyAlignment="0" applyProtection="0">
      <alignment vertical="center"/>
    </xf>
    <xf numFmtId="0" fontId="7" fillId="0" borderId="0"/>
    <xf numFmtId="0" fontId="52" fillId="6" borderId="11" applyNumberFormat="0" applyAlignment="0" applyProtection="0">
      <alignment vertical="center"/>
    </xf>
    <xf numFmtId="9" fontId="7" fillId="0" borderId="0" applyFont="0" applyFill="0" applyBorder="0" applyAlignment="0" applyProtection="0"/>
    <xf numFmtId="0" fontId="110" fillId="0" borderId="29" applyNumberFormat="0" applyFill="0" applyAlignment="0" applyProtection="0">
      <alignment vertical="center"/>
    </xf>
    <xf numFmtId="0" fontId="43" fillId="3" borderId="0" applyNumberFormat="0" applyBorder="0" applyAlignment="0" applyProtection="0">
      <alignment vertical="center"/>
    </xf>
    <xf numFmtId="0" fontId="110" fillId="0" borderId="29" applyNumberFormat="0" applyFill="0" applyAlignment="0" applyProtection="0">
      <alignment vertical="center"/>
    </xf>
    <xf numFmtId="178" fontId="140" fillId="65" borderId="0"/>
    <xf numFmtId="38" fontId="45" fillId="0" borderId="0" applyFont="0" applyFill="0" applyBorder="0" applyAlignment="0" applyProtection="0"/>
    <xf numFmtId="177" fontId="7" fillId="0" borderId="0" applyFont="0" applyFill="0" applyBorder="0" applyAlignment="0" applyProtection="0"/>
    <xf numFmtId="0" fontId="7" fillId="0" borderId="0"/>
    <xf numFmtId="40" fontId="45" fillId="0" borderId="0" applyFont="0" applyFill="0" applyBorder="0" applyAlignment="0" applyProtection="0"/>
    <xf numFmtId="188" fontId="45" fillId="0" borderId="0" applyFont="0" applyFill="0" applyBorder="0" applyAlignment="0" applyProtection="0"/>
    <xf numFmtId="181" fontId="45" fillId="0" borderId="0" applyFont="0" applyFill="0" applyBorder="0" applyAlignment="0" applyProtection="0"/>
    <xf numFmtId="37" fontId="120" fillId="0" borderId="0"/>
    <xf numFmtId="0" fontId="114" fillId="3" borderId="0" applyNumberFormat="0" applyBorder="0" applyAlignment="0" applyProtection="0"/>
    <xf numFmtId="0" fontId="117" fillId="0" borderId="0"/>
    <xf numFmtId="0" fontId="117" fillId="0" borderId="0"/>
    <xf numFmtId="0" fontId="117" fillId="0" borderId="0"/>
    <xf numFmtId="0" fontId="117" fillId="0" borderId="0"/>
    <xf numFmtId="0" fontId="74" fillId="8" borderId="0" applyNumberFormat="0" applyBorder="0" applyAlignment="0" applyProtection="0">
      <alignment vertical="center"/>
    </xf>
    <xf numFmtId="0" fontId="62" fillId="0" borderId="0"/>
    <xf numFmtId="0" fontId="7" fillId="12" borderId="30" applyNumberFormat="0" applyFont="0" applyAlignment="0" applyProtection="0">
      <alignment vertical="center"/>
    </xf>
    <xf numFmtId="0" fontId="7" fillId="0" borderId="0"/>
    <xf numFmtId="0" fontId="141" fillId="26" borderId="35" applyNumberFormat="0" applyAlignment="0" applyProtection="0">
      <alignment vertical="center"/>
    </xf>
    <xf numFmtId="0" fontId="141" fillId="26" borderId="35" applyNumberFormat="0" applyAlignment="0" applyProtection="0">
      <alignment vertical="center"/>
    </xf>
    <xf numFmtId="10" fontId="45" fillId="0" borderId="0" applyFont="0" applyFill="0" applyBorder="0" applyAlignment="0" applyProtection="0"/>
    <xf numFmtId="10" fontId="7" fillId="0" borderId="0" applyFont="0" applyFill="0" applyBorder="0" applyAlignment="0" applyProtection="0"/>
    <xf numFmtId="10" fontId="45" fillId="0" borderId="0" applyFont="0" applyFill="0" applyBorder="0" applyAlignment="0" applyProtection="0"/>
    <xf numFmtId="0" fontId="7" fillId="0" borderId="0">
      <alignment vertical="center"/>
    </xf>
    <xf numFmtId="10" fontId="7" fillId="0" borderId="0" applyFont="0" applyFill="0" applyBorder="0" applyAlignment="0" applyProtection="0"/>
    <xf numFmtId="0" fontId="43" fillId="3" borderId="0" applyNumberFormat="0" applyBorder="0" applyAlignment="0" applyProtection="0">
      <alignment vertical="center"/>
    </xf>
    <xf numFmtId="0" fontId="58" fillId="23" borderId="0" applyNumberFormat="0" applyBorder="0" applyAlignment="0" applyProtection="0">
      <alignment vertical="center"/>
    </xf>
    <xf numFmtId="0" fontId="45" fillId="0" borderId="0" applyNumberFormat="0" applyFont="0" applyFill="0" applyBorder="0" applyAlignment="0" applyProtection="0">
      <alignment horizontal="left"/>
    </xf>
    <xf numFmtId="0" fontId="43" fillId="3" borderId="0" applyNumberFormat="0" applyBorder="0" applyAlignment="0" applyProtection="0">
      <alignment vertical="center"/>
    </xf>
    <xf numFmtId="0" fontId="7" fillId="0" borderId="0" applyNumberFormat="0" applyFont="0" applyFill="0" applyBorder="0" applyAlignment="0" applyProtection="0">
      <alignment horizontal="left"/>
    </xf>
    <xf numFmtId="15" fontId="7" fillId="0" borderId="0" applyFont="0" applyFill="0" applyBorder="0" applyAlignment="0" applyProtection="0"/>
    <xf numFmtId="0" fontId="130" fillId="3" borderId="0" applyNumberFormat="0" applyBorder="0" applyAlignment="0" applyProtection="0">
      <alignment vertical="center"/>
    </xf>
    <xf numFmtId="15" fontId="45" fillId="0" borderId="0" applyFont="0" applyFill="0" applyBorder="0" applyAlignment="0" applyProtection="0"/>
    <xf numFmtId="0" fontId="53" fillId="8" borderId="0" applyNumberFormat="0" applyBorder="0" applyAlignment="0" applyProtection="0">
      <alignment vertical="center"/>
    </xf>
    <xf numFmtId="0" fontId="41" fillId="3" borderId="0" applyNumberFormat="0" applyBorder="0" applyAlignment="0" applyProtection="0">
      <alignment vertical="center"/>
    </xf>
    <xf numFmtId="15" fontId="45" fillId="0" borderId="0" applyFont="0" applyFill="0" applyBorder="0" applyAlignment="0" applyProtection="0"/>
    <xf numFmtId="15" fontId="7" fillId="0" borderId="0" applyFont="0" applyFill="0" applyBorder="0" applyAlignment="0" applyProtection="0"/>
    <xf numFmtId="0" fontId="42" fillId="0" borderId="10" applyNumberFormat="0" applyFill="0" applyAlignment="0" applyProtection="0">
      <alignment vertical="center"/>
    </xf>
    <xf numFmtId="0" fontId="76" fillId="0" borderId="0"/>
    <xf numFmtId="4" fontId="45" fillId="0" borderId="0" applyFont="0" applyFill="0" applyBorder="0" applyAlignment="0" applyProtection="0"/>
    <xf numFmtId="0" fontId="41" fillId="4" borderId="0" applyNumberFormat="0" applyBorder="0" applyAlignment="0" applyProtection="0">
      <alignment vertical="center"/>
    </xf>
    <xf numFmtId="0" fontId="7" fillId="0" borderId="0"/>
    <xf numFmtId="4" fontId="7" fillId="0" borderId="0" applyFont="0" applyFill="0" applyBorder="0" applyAlignment="0" applyProtection="0"/>
    <xf numFmtId="0" fontId="53" fillId="8" borderId="0" applyNumberFormat="0" applyBorder="0" applyAlignment="0" applyProtection="0">
      <alignment vertical="center"/>
    </xf>
    <xf numFmtId="0" fontId="59" fillId="0" borderId="13">
      <alignment horizontal="center"/>
    </xf>
    <xf numFmtId="0" fontId="7" fillId="0" borderId="0"/>
    <xf numFmtId="3" fontId="45" fillId="0" borderId="0" applyFont="0" applyFill="0" applyBorder="0" applyAlignment="0" applyProtection="0"/>
    <xf numFmtId="0" fontId="7" fillId="0" borderId="0"/>
    <xf numFmtId="3" fontId="7" fillId="0" borderId="0" applyFont="0" applyFill="0" applyBorder="0" applyAlignment="0" applyProtection="0"/>
    <xf numFmtId="0" fontId="7" fillId="0" borderId="0"/>
    <xf numFmtId="3" fontId="45" fillId="0" borderId="0" applyFont="0" applyFill="0" applyBorder="0" applyAlignment="0" applyProtection="0"/>
    <xf numFmtId="0" fontId="7" fillId="0" borderId="0"/>
    <xf numFmtId="3" fontId="45" fillId="0" borderId="0" applyFont="0" applyFill="0" applyBorder="0" applyAlignment="0" applyProtection="0"/>
    <xf numFmtId="3" fontId="7" fillId="0" borderId="0" applyFont="0" applyFill="0" applyBorder="0" applyAlignment="0" applyProtection="0"/>
    <xf numFmtId="0" fontId="7" fillId="60" borderId="0" applyNumberFormat="0" applyFont="0" applyBorder="0" applyAlignment="0" applyProtection="0"/>
    <xf numFmtId="0" fontId="7" fillId="0" borderId="0">
      <alignment vertical="center"/>
    </xf>
    <xf numFmtId="0" fontId="7" fillId="0" borderId="0">
      <alignment vertical="center"/>
    </xf>
    <xf numFmtId="0" fontId="45" fillId="60" borderId="0" applyNumberFormat="0" applyFont="0" applyBorder="0" applyAlignment="0" applyProtection="0"/>
    <xf numFmtId="0" fontId="7" fillId="60" borderId="0" applyNumberFormat="0" applyFont="0" applyBorder="0" applyAlignment="0" applyProtection="0"/>
    <xf numFmtId="3" fontId="134" fillId="0" borderId="0"/>
    <xf numFmtId="0" fontId="75" fillId="25" borderId="9">
      <protection locked="0"/>
    </xf>
    <xf numFmtId="0" fontId="136" fillId="8" borderId="0" applyNumberFormat="0" applyBorder="0" applyAlignment="0" applyProtection="0">
      <alignment vertical="center"/>
    </xf>
    <xf numFmtId="0" fontId="7" fillId="0" borderId="0"/>
    <xf numFmtId="0" fontId="75" fillId="25" borderId="9">
      <protection locked="0"/>
    </xf>
    <xf numFmtId="0" fontId="7" fillId="0" borderId="0"/>
    <xf numFmtId="0" fontId="75" fillId="25" borderId="9">
      <protection locked="0"/>
    </xf>
    <xf numFmtId="0" fontId="57" fillId="0" borderId="0"/>
    <xf numFmtId="0" fontId="74" fillId="8" borderId="0" applyNumberFormat="0" applyBorder="0" applyAlignment="0" applyProtection="0">
      <alignment vertical="center"/>
    </xf>
    <xf numFmtId="0" fontId="75" fillId="25" borderId="9">
      <protection locked="0"/>
    </xf>
    <xf numFmtId="0" fontId="74" fillId="8" borderId="0" applyNumberFormat="0" applyBorder="0" applyAlignment="0" applyProtection="0">
      <alignment vertical="center"/>
    </xf>
    <xf numFmtId="0" fontId="75" fillId="25" borderId="9">
      <protection locked="0"/>
    </xf>
    <xf numFmtId="0" fontId="7" fillId="0" borderId="0"/>
    <xf numFmtId="0" fontId="75" fillId="25" borderId="9">
      <protection locked="0"/>
    </xf>
    <xf numFmtId="0" fontId="81" fillId="4" borderId="0" applyNumberFormat="0" applyBorder="0" applyAlignment="0" applyProtection="0">
      <alignment vertical="center"/>
    </xf>
    <xf numFmtId="0" fontId="7" fillId="0" borderId="0"/>
    <xf numFmtId="0" fontId="75" fillId="25" borderId="9">
      <protection locked="0"/>
    </xf>
    <xf numFmtId="0" fontId="43" fillId="3" borderId="0" applyNumberFormat="0" applyBorder="0" applyAlignment="0" applyProtection="0">
      <alignment vertical="center"/>
    </xf>
    <xf numFmtId="0" fontId="88" fillId="0" borderId="21" applyNumberFormat="0" applyFill="0" applyAlignment="0" applyProtection="0">
      <alignment vertical="center"/>
    </xf>
    <xf numFmtId="0" fontId="81" fillId="4" borderId="0" applyNumberFormat="0" applyBorder="0" applyAlignment="0" applyProtection="0">
      <alignment vertical="center"/>
    </xf>
    <xf numFmtId="0" fontId="7" fillId="0" borderId="0">
      <alignment vertical="center"/>
    </xf>
    <xf numFmtId="0" fontId="75" fillId="25" borderId="9">
      <protection locked="0"/>
    </xf>
    <xf numFmtId="0" fontId="75" fillId="25" borderId="9">
      <protection locked="0"/>
    </xf>
    <xf numFmtId="0" fontId="72" fillId="0" borderId="36" applyNumberFormat="0" applyFill="0" applyAlignment="0" applyProtection="0">
      <alignment vertical="center"/>
    </xf>
    <xf numFmtId="0" fontId="75" fillId="25" borderId="9">
      <protection locked="0"/>
    </xf>
    <xf numFmtId="0" fontId="41" fillId="3" borderId="0" applyNumberFormat="0" applyBorder="0" applyAlignment="0" applyProtection="0">
      <alignment vertical="center"/>
    </xf>
    <xf numFmtId="0" fontId="131" fillId="0" borderId="31" applyNumberFormat="0" applyFill="0" applyAlignment="0" applyProtection="0">
      <alignment vertical="center"/>
    </xf>
    <xf numFmtId="0" fontId="131" fillId="0" borderId="31" applyNumberFormat="0" applyFill="0" applyAlignment="0" applyProtection="0">
      <alignment vertical="center"/>
    </xf>
    <xf numFmtId="0" fontId="47" fillId="0" borderId="0" applyNumberFormat="0" applyFill="0" applyBorder="0" applyAlignment="0" applyProtection="0"/>
    <xf numFmtId="0" fontId="122" fillId="0" borderId="0" applyNumberFormat="0" applyFill="0" applyBorder="0" applyAlignment="0" applyProtection="0">
      <alignment vertical="center"/>
    </xf>
    <xf numFmtId="0" fontId="81" fillId="4" borderId="0" applyNumberFormat="0" applyBorder="0" applyAlignment="0" applyProtection="0">
      <alignment vertical="center"/>
    </xf>
    <xf numFmtId="0" fontId="142" fillId="0" borderId="0"/>
    <xf numFmtId="0" fontId="43" fillId="3" borderId="0" applyNumberFormat="0" applyBorder="0" applyAlignment="0" applyProtection="0">
      <alignment vertical="center"/>
    </xf>
    <xf numFmtId="209" fontId="7" fillId="0" borderId="0" applyFont="0" applyFill="0" applyBorder="0" applyAlignment="0" applyProtection="0"/>
    <xf numFmtId="208" fontId="7" fillId="0" borderId="0" applyFont="0" applyFill="0" applyBorder="0" applyAlignment="0" applyProtection="0"/>
    <xf numFmtId="0" fontId="43" fillId="3" borderId="0" applyNumberFormat="0" applyBorder="0" applyAlignment="0" applyProtection="0">
      <alignment vertical="center"/>
    </xf>
    <xf numFmtId="0" fontId="122"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7" fillId="0" borderId="0" applyProtection="0">
      <alignment vertical="center"/>
    </xf>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195" fontId="45" fillId="0" borderId="0" applyFont="0" applyFill="0" applyBorder="0" applyAlignment="0" applyProtection="0"/>
    <xf numFmtId="0" fontId="87" fillId="0" borderId="8" applyNumberFormat="0" applyFill="0" applyProtection="0">
      <alignment horizontal="right"/>
    </xf>
    <xf numFmtId="0" fontId="93" fillId="21" borderId="0" applyProtection="0">
      <alignment vertical="center"/>
    </xf>
    <xf numFmtId="0" fontId="55" fillId="0" borderId="12" applyNumberFormat="0" applyFill="0" applyAlignment="0" applyProtection="0">
      <alignment vertical="center"/>
    </xf>
    <xf numFmtId="0" fontId="86" fillId="26" borderId="11" applyNumberFormat="0" applyAlignment="0" applyProtection="0">
      <alignment vertical="center"/>
    </xf>
    <xf numFmtId="0" fontId="69" fillId="0" borderId="12" applyNumberFormat="0" applyFill="0" applyAlignment="0" applyProtection="0">
      <alignment vertical="center"/>
    </xf>
    <xf numFmtId="0" fontId="55" fillId="0" borderId="12" applyNumberFormat="0" applyFill="0" applyAlignment="0" applyProtection="0">
      <alignment vertical="center"/>
    </xf>
    <xf numFmtId="0" fontId="55" fillId="0" borderId="12" applyNumberFormat="0" applyFill="0" applyAlignment="0" applyProtection="0">
      <alignment vertical="center"/>
    </xf>
    <xf numFmtId="0" fontId="88" fillId="0" borderId="22" applyProtection="0">
      <alignment vertical="center"/>
    </xf>
    <xf numFmtId="0" fontId="18" fillId="0" borderId="0">
      <alignment vertical="center"/>
    </xf>
    <xf numFmtId="0" fontId="42" fillId="0" borderId="10" applyNumberFormat="0" applyFill="0" applyAlignment="0" applyProtection="0">
      <alignment vertical="center"/>
    </xf>
    <xf numFmtId="0" fontId="46" fillId="0" borderId="10" applyNumberFormat="0" applyFill="0" applyAlignment="0" applyProtection="0">
      <alignment vertical="center"/>
    </xf>
    <xf numFmtId="0" fontId="46" fillId="0" borderId="10" applyNumberFormat="0" applyFill="0" applyAlignment="0" applyProtection="0">
      <alignment vertical="center"/>
    </xf>
    <xf numFmtId="0" fontId="53" fillId="8" borderId="0" applyNumberFormat="0" applyBorder="0" applyAlignment="0" applyProtection="0">
      <alignment vertical="center"/>
    </xf>
    <xf numFmtId="0" fontId="42" fillId="0" borderId="10" applyNumberFormat="0" applyFill="0" applyAlignment="0" applyProtection="0">
      <alignment vertical="center"/>
    </xf>
    <xf numFmtId="0" fontId="7" fillId="0" borderId="0">
      <alignment vertical="center"/>
    </xf>
    <xf numFmtId="0" fontId="88" fillId="0" borderId="21" applyNumberFormat="0" applyFill="0" applyAlignment="0" applyProtection="0">
      <alignment vertical="center"/>
    </xf>
    <xf numFmtId="0" fontId="45" fillId="0" borderId="0">
      <alignment vertical="center"/>
    </xf>
    <xf numFmtId="0" fontId="72" fillId="0" borderId="16" applyProtection="0">
      <alignment vertical="center"/>
    </xf>
    <xf numFmtId="0" fontId="63" fillId="0" borderId="14" applyNumberFormat="0" applyFill="0" applyAlignment="0" applyProtection="0">
      <alignment vertical="center"/>
    </xf>
    <xf numFmtId="0" fontId="65" fillId="0" borderId="14" applyNumberFormat="0" applyFill="0" applyAlignment="0" applyProtection="0">
      <alignment vertical="center"/>
    </xf>
    <xf numFmtId="0" fontId="41" fillId="3" borderId="0" applyNumberFormat="0" applyBorder="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41" fillId="3" borderId="0" applyNumberFormat="0" applyBorder="0" applyAlignment="0" applyProtection="0">
      <alignment vertical="center"/>
    </xf>
    <xf numFmtId="0" fontId="72" fillId="0" borderId="16" applyProtection="0">
      <alignment vertical="center"/>
    </xf>
    <xf numFmtId="0" fontId="72" fillId="0" borderId="36" applyNumberFormat="0" applyFill="0" applyAlignment="0" applyProtection="0">
      <alignment vertical="center"/>
    </xf>
    <xf numFmtId="43" fontId="7" fillId="0" borderId="0" applyFont="0" applyFill="0" applyBorder="0" applyAlignment="0" applyProtection="0">
      <alignment vertical="center"/>
    </xf>
    <xf numFmtId="0" fontId="63" fillId="0" borderId="0" applyNumberFormat="0" applyFill="0" applyBorder="0" applyAlignment="0" applyProtection="0">
      <alignment vertical="center"/>
    </xf>
    <xf numFmtId="0" fontId="43" fillId="3" borderId="0" applyNumberFormat="0" applyBorder="0" applyAlignment="0" applyProtection="0">
      <alignment vertical="center"/>
    </xf>
    <xf numFmtId="0" fontId="65"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5" fillId="0" borderId="0" applyNumberFormat="0" applyFill="0" applyBorder="0" applyAlignment="0" applyProtection="0">
      <alignment vertical="center"/>
    </xf>
    <xf numFmtId="43" fontId="45" fillId="0" borderId="0" applyFont="0" applyFill="0" applyBorder="0" applyAlignment="0" applyProtection="0">
      <alignment vertical="center"/>
    </xf>
    <xf numFmtId="0" fontId="65" fillId="0" borderId="0" applyNumberFormat="0" applyFill="0" applyBorder="0" applyAlignment="0" applyProtection="0">
      <alignment vertical="center"/>
    </xf>
    <xf numFmtId="0" fontId="79" fillId="4" borderId="0" applyNumberFormat="0" applyBorder="0" applyAlignment="0" applyProtection="0">
      <alignment vertical="center"/>
    </xf>
    <xf numFmtId="43" fontId="7" fillId="0" borderId="0" applyFont="0" applyFill="0" applyBorder="0" applyAlignment="0" applyProtection="0">
      <alignment vertical="center"/>
    </xf>
    <xf numFmtId="0" fontId="72" fillId="0" borderId="0" applyProtection="0">
      <alignment vertical="center"/>
    </xf>
    <xf numFmtId="43" fontId="7" fillId="0" borderId="0" applyFont="0" applyFill="0" applyBorder="0" applyAlignment="0" applyProtection="0">
      <alignment vertical="center"/>
    </xf>
    <xf numFmtId="0" fontId="63" fillId="0" borderId="0" applyNumberFormat="0" applyFill="0" applyBorder="0" applyAlignment="0" applyProtection="0">
      <alignment vertical="center"/>
    </xf>
    <xf numFmtId="0" fontId="43" fillId="3" borderId="0" applyNumberFormat="0" applyBorder="0" applyAlignment="0" applyProtection="0">
      <alignment vertical="center"/>
    </xf>
    <xf numFmtId="0" fontId="74" fillId="8" borderId="0" applyNumberFormat="0" applyBorder="0" applyAlignment="0" applyProtection="0">
      <alignment vertical="center"/>
    </xf>
    <xf numFmtId="0" fontId="111" fillId="0" borderId="0" applyNumberFormat="0" applyFill="0" applyBorder="0" applyAlignment="0" applyProtection="0">
      <alignment vertical="center"/>
    </xf>
    <xf numFmtId="0" fontId="74" fillId="8" borderId="0" applyNumberFormat="0" applyBorder="0" applyAlignment="0" applyProtection="0">
      <alignment vertical="center"/>
    </xf>
    <xf numFmtId="0" fontId="111" fillId="0" borderId="0" applyNumberFormat="0" applyFill="0" applyBorder="0" applyAlignment="0" applyProtection="0">
      <alignment vertical="center"/>
    </xf>
    <xf numFmtId="0" fontId="74" fillId="8" borderId="0" applyNumberFormat="0" applyBorder="0" applyAlignment="0" applyProtection="0">
      <alignment vertical="center"/>
    </xf>
    <xf numFmtId="0" fontId="47" fillId="0" borderId="0" applyProtection="0">
      <alignment vertical="center"/>
    </xf>
    <xf numFmtId="0" fontId="43" fillId="3" borderId="0" applyNumberFormat="0" applyBorder="0" applyAlignment="0" applyProtection="0">
      <alignment vertical="center"/>
    </xf>
    <xf numFmtId="0" fontId="111" fillId="0" borderId="0" applyNumberFormat="0" applyFill="0" applyBorder="0" applyAlignment="0" applyProtection="0">
      <alignment vertical="center"/>
    </xf>
    <xf numFmtId="0" fontId="43" fillId="3" borderId="0" applyNumberFormat="0" applyBorder="0" applyAlignment="0" applyProtection="0">
      <alignment vertical="center"/>
    </xf>
    <xf numFmtId="0" fontId="47" fillId="0" borderId="0" applyNumberFormat="0" applyFill="0" applyBorder="0" applyAlignment="0" applyProtection="0">
      <alignment vertical="center"/>
    </xf>
    <xf numFmtId="0" fontId="51" fillId="7" borderId="0" applyNumberFormat="0" applyBorder="0" applyAlignment="0" applyProtection="0">
      <alignment vertical="center"/>
    </xf>
    <xf numFmtId="0" fontId="144" fillId="0" borderId="8" applyNumberFormat="0" applyFill="0" applyProtection="0">
      <alignment horizont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145" fillId="0" borderId="20" applyNumberFormat="0" applyFill="0" applyProtection="0">
      <alignment horizontal="center"/>
    </xf>
    <xf numFmtId="0" fontId="41" fillId="3" borderId="0" applyNumberFormat="0" applyBorder="0" applyAlignment="0" applyProtection="0">
      <alignment vertical="center"/>
    </xf>
    <xf numFmtId="0" fontId="43" fillId="3" borderId="0" applyNumberFormat="0" applyBorder="0" applyAlignment="0" applyProtection="0">
      <alignment vertical="center"/>
    </xf>
    <xf numFmtId="0" fontId="41" fillId="3" borderId="0" applyNumberFormat="0" applyBorder="0" applyAlignment="0" applyProtection="0">
      <alignment vertical="center"/>
    </xf>
    <xf numFmtId="0" fontId="7" fillId="0" borderId="0" applyFont="0" applyFill="0" applyBorder="0" applyAlignment="0" applyProtection="0"/>
    <xf numFmtId="0" fontId="7" fillId="0" borderId="0"/>
    <xf numFmtId="0" fontId="41" fillId="3" borderId="0" applyNumberFormat="0" applyBorder="0" applyAlignment="0" applyProtection="0">
      <alignment vertical="center"/>
    </xf>
    <xf numFmtId="0" fontId="7" fillId="0" borderId="0"/>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93" fillId="21" borderId="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66" fillId="41" borderId="0" applyNumberFormat="0" applyBorder="0" applyAlignment="0" applyProtection="0">
      <alignment vertical="center"/>
    </xf>
    <xf numFmtId="0" fontId="41" fillId="3" borderId="0" applyNumberFormat="0" applyBorder="0" applyAlignment="0" applyProtection="0">
      <alignment vertical="center"/>
    </xf>
    <xf numFmtId="0" fontId="76" fillId="0" borderId="0"/>
    <xf numFmtId="0" fontId="41" fillId="3" borderId="0" applyNumberFormat="0" applyBorder="0" applyAlignment="0" applyProtection="0">
      <alignment vertical="center"/>
    </xf>
    <xf numFmtId="0" fontId="81" fillId="4" borderId="0" applyNumberFormat="0" applyBorder="0" applyAlignment="0" applyProtection="0">
      <alignment vertical="center"/>
    </xf>
    <xf numFmtId="203" fontId="7" fillId="0" borderId="0" applyFont="0" applyFill="0" applyBorder="0" applyAlignment="0" applyProtection="0"/>
    <xf numFmtId="0" fontId="7" fillId="0" borderId="0">
      <alignment vertical="center"/>
    </xf>
    <xf numFmtId="0" fontId="93" fillId="21" borderId="0" applyProtection="0">
      <alignment vertical="center"/>
    </xf>
    <xf numFmtId="0" fontId="8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3"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1" fillId="3" borderId="0" applyNumberFormat="0" applyBorder="0" applyAlignment="0" applyProtection="0">
      <alignment vertical="center"/>
    </xf>
    <xf numFmtId="0" fontId="7" fillId="0" borderId="0"/>
    <xf numFmtId="0" fontId="41" fillId="3" borderId="0" applyNumberFormat="0" applyBorder="0" applyAlignment="0" applyProtection="0">
      <alignment vertical="center"/>
    </xf>
    <xf numFmtId="0" fontId="7" fillId="0" borderId="0"/>
    <xf numFmtId="0" fontId="41" fillId="4" borderId="0" applyNumberFormat="0" applyBorder="0" applyAlignment="0" applyProtection="0">
      <alignment vertical="center"/>
    </xf>
    <xf numFmtId="0" fontId="43" fillId="3" borderId="0" applyNumberFormat="0" applyBorder="0" applyAlignment="0" applyProtection="0">
      <alignment vertical="center"/>
    </xf>
    <xf numFmtId="0" fontId="74" fillId="8" borderId="0" applyNumberFormat="0" applyBorder="0" applyAlignment="0" applyProtection="0">
      <alignment vertical="center"/>
    </xf>
    <xf numFmtId="0" fontId="7" fillId="12" borderId="30" applyNumberFormat="0" applyFont="0" applyAlignment="0" applyProtection="0">
      <alignment vertical="center"/>
    </xf>
    <xf numFmtId="0" fontId="43" fillId="3" borderId="0" applyNumberFormat="0" applyBorder="0" applyAlignment="0" applyProtection="0">
      <alignment vertical="center"/>
    </xf>
    <xf numFmtId="0" fontId="7" fillId="0" borderId="0"/>
    <xf numFmtId="0" fontId="41"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7" fillId="0" borderId="0"/>
    <xf numFmtId="0" fontId="41" fillId="3" borderId="0" applyNumberFormat="0" applyBorder="0" applyAlignment="0" applyProtection="0">
      <alignment vertical="center"/>
    </xf>
    <xf numFmtId="0" fontId="86" fillId="26" borderId="11" applyNumberFormat="0" applyAlignment="0" applyProtection="0">
      <alignment vertical="center"/>
    </xf>
    <xf numFmtId="0" fontId="41" fillId="3" borderId="0" applyNumberFormat="0" applyBorder="0" applyAlignment="0" applyProtection="0">
      <alignment vertical="center"/>
    </xf>
    <xf numFmtId="0" fontId="7" fillId="0" borderId="0"/>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7" fillId="0" borderId="0"/>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7" fillId="0" borderId="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93" fillId="21" borderId="0" applyProtection="0">
      <alignment vertical="center"/>
    </xf>
    <xf numFmtId="0" fontId="48" fillId="3" borderId="0" applyNumberFormat="0" applyBorder="0" applyAlignment="0" applyProtection="0">
      <alignment vertical="center"/>
    </xf>
    <xf numFmtId="0" fontId="114" fillId="3" borderId="0" applyNumberFormat="0" applyBorder="0" applyAlignment="0" applyProtection="0"/>
    <xf numFmtId="0" fontId="122" fillId="0" borderId="0" applyProtection="0">
      <alignment vertical="center"/>
    </xf>
    <xf numFmtId="0" fontId="78" fillId="0" borderId="0"/>
    <xf numFmtId="0" fontId="89" fillId="3" borderId="0" applyNumberFormat="0" applyBorder="0" applyAlignment="0" applyProtection="0">
      <alignment vertical="center"/>
    </xf>
    <xf numFmtId="0" fontId="41" fillId="3" borderId="0" applyNumberFormat="0" applyBorder="0" applyAlignment="0" applyProtection="0">
      <alignment vertical="center"/>
    </xf>
    <xf numFmtId="0" fontId="53" fillId="8" borderId="0" applyNumberFormat="0" applyBorder="0" applyAlignment="0" applyProtection="0">
      <alignment vertical="center"/>
    </xf>
    <xf numFmtId="0" fontId="143" fillId="3" borderId="0" applyNumberFormat="0" applyBorder="0" applyAlignment="0" applyProtection="0"/>
    <xf numFmtId="0" fontId="79" fillId="4" borderId="0" applyNumberFormat="0" applyBorder="0" applyAlignment="0" applyProtection="0">
      <alignment vertical="center"/>
    </xf>
    <xf numFmtId="0" fontId="136" fillId="8" borderId="0" applyNumberFormat="0" applyBorder="0" applyAlignment="0" applyProtection="0">
      <alignment vertical="center"/>
    </xf>
    <xf numFmtId="0" fontId="114" fillId="3" borderId="0" applyNumberFormat="0" applyBorder="0" applyAlignment="0" applyProtection="0"/>
    <xf numFmtId="0" fontId="114" fillId="3" borderId="0" applyNumberFormat="0" applyBorder="0" applyAlignment="0" applyProtection="0"/>
    <xf numFmtId="0" fontId="79" fillId="4" borderId="0" applyNumberFormat="0" applyBorder="0" applyAlignment="0" applyProtection="0">
      <alignment vertical="center"/>
    </xf>
    <xf numFmtId="0" fontId="52" fillId="6" borderId="11" applyNumberFormat="0" applyAlignment="0" applyProtection="0">
      <alignment vertical="center"/>
    </xf>
    <xf numFmtId="0" fontId="79" fillId="4" borderId="0" applyNumberFormat="0" applyBorder="0" applyAlignment="0" applyProtection="0">
      <alignment vertical="center"/>
    </xf>
    <xf numFmtId="0" fontId="79" fillId="4" borderId="0" applyNumberFormat="0" applyBorder="0" applyAlignment="0" applyProtection="0">
      <alignment vertical="center"/>
    </xf>
    <xf numFmtId="0" fontId="79" fillId="4" borderId="0" applyNumberFormat="0" applyBorder="0" applyAlignment="0" applyProtection="0">
      <alignment vertical="center"/>
    </xf>
    <xf numFmtId="0" fontId="81" fillId="4" borderId="0" applyNumberFormat="0" applyBorder="0" applyAlignment="0" applyProtection="0">
      <alignment vertical="center"/>
    </xf>
    <xf numFmtId="0" fontId="48" fillId="4" borderId="0" applyNumberFormat="0" applyBorder="0" applyAlignment="0" applyProtection="0">
      <alignment vertical="center"/>
    </xf>
    <xf numFmtId="0" fontId="48" fillId="4"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5" fillId="0" borderId="0">
      <alignment vertical="center"/>
    </xf>
    <xf numFmtId="0" fontId="41" fillId="4" borderId="0" applyNumberFormat="0" applyBorder="0" applyAlignment="0" applyProtection="0">
      <alignment vertical="center"/>
    </xf>
    <xf numFmtId="0" fontId="7" fillId="0" borderId="0">
      <alignment vertical="center"/>
    </xf>
    <xf numFmtId="0" fontId="43" fillId="3" borderId="0" applyNumberFormat="0" applyBorder="0" applyAlignment="0" applyProtection="0">
      <alignment vertical="center"/>
    </xf>
    <xf numFmtId="0" fontId="7" fillId="0" borderId="0"/>
    <xf numFmtId="0" fontId="43" fillId="3" borderId="0" applyNumberFormat="0" applyBorder="0" applyAlignment="0" applyProtection="0">
      <alignment vertical="center"/>
    </xf>
    <xf numFmtId="0" fontId="7" fillId="0" borderId="0"/>
    <xf numFmtId="0" fontId="43" fillId="3" borderId="0" applyNumberFormat="0" applyBorder="0" applyAlignment="0" applyProtection="0">
      <alignment vertical="center"/>
    </xf>
    <xf numFmtId="0" fontId="7" fillId="0" borderId="0"/>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1" fillId="3" borderId="0" applyNumberFormat="0" applyBorder="0" applyAlignment="0" applyProtection="0">
      <alignment vertical="center"/>
    </xf>
    <xf numFmtId="0" fontId="7" fillId="0" borderId="0">
      <alignment vertical="center"/>
    </xf>
    <xf numFmtId="0" fontId="7" fillId="0" borderId="0"/>
    <xf numFmtId="0" fontId="41" fillId="3" borderId="0" applyNumberFormat="0" applyBorder="0" applyAlignment="0" applyProtection="0">
      <alignment vertical="center"/>
    </xf>
    <xf numFmtId="0" fontId="48" fillId="4" borderId="0" applyNumberFormat="0" applyBorder="0" applyAlignment="0" applyProtection="0">
      <alignment vertical="center"/>
    </xf>
    <xf numFmtId="0" fontId="43" fillId="3" borderId="0" applyNumberFormat="0" applyBorder="0" applyAlignment="0" applyProtection="0">
      <alignment vertical="center"/>
    </xf>
    <xf numFmtId="0" fontId="7" fillId="0" borderId="0">
      <alignment vertical="center"/>
    </xf>
    <xf numFmtId="0" fontId="43" fillId="3"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7" fillId="0" borderId="0" applyNumberFormat="0" applyFill="0" applyBorder="0" applyAlignment="0" applyProtection="0"/>
    <xf numFmtId="0" fontId="114" fillId="3" borderId="0" applyNumberFormat="0" applyBorder="0" applyAlignment="0" applyProtection="0"/>
    <xf numFmtId="0" fontId="53" fillId="8" borderId="0" applyNumberFormat="0" applyBorder="0" applyAlignment="0" applyProtection="0">
      <alignment vertical="center"/>
    </xf>
    <xf numFmtId="0" fontId="41" fillId="4" borderId="0" applyNumberFormat="0" applyBorder="0" applyAlignment="0" applyProtection="0">
      <alignment vertical="center"/>
    </xf>
    <xf numFmtId="0" fontId="53" fillId="8" borderId="0" applyNumberFormat="0" applyBorder="0" applyAlignment="0" applyProtection="0">
      <alignment vertical="center"/>
    </xf>
    <xf numFmtId="0" fontId="41" fillId="4" borderId="0" applyNumberFormat="0" applyBorder="0" applyAlignment="0" applyProtection="0">
      <alignment vertical="center"/>
    </xf>
    <xf numFmtId="0" fontId="43" fillId="3" borderId="0" applyNumberFormat="0" applyBorder="0" applyAlignment="0" applyProtection="0">
      <alignment vertical="center"/>
    </xf>
    <xf numFmtId="0" fontId="53" fillId="7" borderId="0" applyNumberFormat="0" applyBorder="0" applyAlignment="0" applyProtection="0">
      <alignment vertical="center"/>
    </xf>
    <xf numFmtId="0" fontId="43" fillId="3" borderId="0" applyNumberFormat="0" applyBorder="0" applyAlignment="0" applyProtection="0">
      <alignment vertical="center"/>
    </xf>
    <xf numFmtId="0" fontId="53" fillId="7" borderId="0" applyNumberFormat="0" applyBorder="0" applyAlignment="0" applyProtection="0">
      <alignment vertical="center"/>
    </xf>
    <xf numFmtId="0" fontId="43" fillId="3" borderId="0" applyNumberFormat="0" applyBorder="0" applyAlignment="0" applyProtection="0">
      <alignment vertical="center"/>
    </xf>
    <xf numFmtId="0" fontId="53" fillId="8"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1" fillId="3" borderId="0" applyNumberFormat="0" applyBorder="0" applyAlignment="0" applyProtection="0">
      <alignment vertical="center"/>
    </xf>
    <xf numFmtId="0" fontId="110" fillId="0" borderId="29" applyNumberFormat="0" applyFill="0" applyAlignment="0" applyProtection="0">
      <alignment vertical="center"/>
    </xf>
    <xf numFmtId="0" fontId="41" fillId="3" borderId="0" applyNumberFormat="0" applyBorder="0" applyAlignment="0" applyProtection="0">
      <alignment vertical="center"/>
    </xf>
    <xf numFmtId="0" fontId="76" fillId="0" borderId="0"/>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110" fillId="0" borderId="29" applyProtection="0">
      <alignment vertical="center"/>
    </xf>
    <xf numFmtId="0" fontId="41"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86" fillId="26" borderId="11" applyNumberFormat="0" applyAlignment="0" applyProtection="0">
      <alignment vertical="center"/>
    </xf>
    <xf numFmtId="0" fontId="51" fillId="8" borderId="0" applyNumberFormat="0" applyBorder="0" applyAlignment="0" applyProtection="0"/>
    <xf numFmtId="0" fontId="41" fillId="3" borderId="0" applyNumberFormat="0" applyBorder="0" applyAlignment="0" applyProtection="0">
      <alignment vertical="center"/>
    </xf>
    <xf numFmtId="0" fontId="83" fillId="26" borderId="11" applyNumberFormat="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110" fillId="0" borderId="29" applyNumberFormat="0" applyFill="0" applyAlignment="0" applyProtection="0">
      <alignment vertical="center"/>
    </xf>
    <xf numFmtId="0" fontId="41" fillId="3" borderId="0" applyNumberFormat="0" applyBorder="0" applyAlignment="0" applyProtection="0">
      <alignment vertical="center"/>
    </xf>
    <xf numFmtId="0" fontId="119" fillId="0" borderId="29" applyNumberFormat="0" applyFill="0" applyAlignment="0" applyProtection="0">
      <alignment vertical="center"/>
    </xf>
    <xf numFmtId="0" fontId="41" fillId="3" borderId="0" applyNumberFormat="0" applyBorder="0" applyAlignment="0" applyProtection="0">
      <alignment vertical="center"/>
    </xf>
    <xf numFmtId="0" fontId="43" fillId="3" borderId="0" applyNumberFormat="0" applyBorder="0" applyAlignment="0" applyProtection="0">
      <alignment vertical="center"/>
    </xf>
    <xf numFmtId="0" fontId="7" fillId="0" borderId="0"/>
    <xf numFmtId="0" fontId="43" fillId="3" borderId="0" applyNumberFormat="0" applyBorder="0" applyAlignment="0" applyProtection="0">
      <alignment vertical="center"/>
    </xf>
    <xf numFmtId="0" fontId="58" fillId="23" borderId="0" applyNumberFormat="0" applyBorder="0" applyAlignment="0" applyProtection="0">
      <alignment vertical="center"/>
    </xf>
    <xf numFmtId="0" fontId="115" fillId="7" borderId="0" applyNumberFormat="0" applyBorder="0" applyAlignment="0" applyProtection="0">
      <alignment vertical="center"/>
    </xf>
    <xf numFmtId="0" fontId="7" fillId="0" borderId="0"/>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108" fillId="0" borderId="0"/>
    <xf numFmtId="0" fontId="43" fillId="3" borderId="0" applyNumberFormat="0" applyBorder="0" applyAlignment="0" applyProtection="0">
      <alignment vertical="center"/>
    </xf>
    <xf numFmtId="0" fontId="108" fillId="0" borderId="0"/>
    <xf numFmtId="0" fontId="53" fillId="7" borderId="0" applyNumberFormat="0" applyBorder="0" applyAlignment="0" applyProtection="0">
      <alignment vertical="center"/>
    </xf>
    <xf numFmtId="0" fontId="43" fillId="3" borderId="0" applyNumberFormat="0" applyBorder="0" applyAlignment="0" applyProtection="0">
      <alignment vertical="center"/>
    </xf>
    <xf numFmtId="0" fontId="108" fillId="0" borderId="0"/>
    <xf numFmtId="0" fontId="41" fillId="3" borderId="0" applyNumberFormat="0" applyBorder="0" applyAlignment="0" applyProtection="0">
      <alignment vertical="center"/>
    </xf>
    <xf numFmtId="0" fontId="146" fillId="26" borderId="35" applyNumberFormat="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7" fillId="0" borderId="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3" fillId="3" borderId="0" applyNumberFormat="0" applyBorder="0" applyAlignment="0" applyProtection="0">
      <alignment vertical="center"/>
    </xf>
    <xf numFmtId="0" fontId="74" fillId="8" borderId="0" applyNumberFormat="0" applyBorder="0" applyAlignment="0" applyProtection="0">
      <alignment vertical="center"/>
    </xf>
    <xf numFmtId="0" fontId="76" fillId="0" borderId="0"/>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53" fillId="7"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7" fillId="0" borderId="0"/>
    <xf numFmtId="0" fontId="43" fillId="3" borderId="0" applyNumberFormat="0" applyBorder="0" applyAlignment="0" applyProtection="0">
      <alignment vertical="center"/>
    </xf>
    <xf numFmtId="207" fontId="7" fillId="0" borderId="0" applyFont="0" applyFill="0" applyBorder="0" applyAlignment="0" applyProtection="0"/>
    <xf numFmtId="0" fontId="74" fillId="8" borderId="0" applyNumberFormat="0" applyBorder="0" applyAlignment="0" applyProtection="0">
      <alignment vertical="center"/>
    </xf>
    <xf numFmtId="0" fontId="51" fillId="7" borderId="0" applyNumberFormat="0" applyBorder="0" applyAlignment="0" applyProtection="0">
      <alignment vertical="center"/>
    </xf>
    <xf numFmtId="0" fontId="41" fillId="3" borderId="0" applyNumberFormat="0" applyBorder="0" applyAlignment="0" applyProtection="0">
      <alignment vertical="center"/>
    </xf>
    <xf numFmtId="207" fontId="7" fillId="0" borderId="0" applyFont="0" applyFill="0" applyBorder="0" applyAlignment="0" applyProtection="0"/>
    <xf numFmtId="0" fontId="74" fillId="8"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xf numFmtId="0" fontId="0" fillId="0" borderId="0">
      <alignment vertical="center"/>
    </xf>
    <xf numFmtId="0" fontId="41" fillId="3" borderId="0" applyNumberFormat="0" applyBorder="0" applyAlignment="0" applyProtection="0">
      <alignment vertical="center"/>
    </xf>
    <xf numFmtId="0" fontId="86" fillId="26" borderId="11" applyNumberFormat="0" applyAlignment="0" applyProtection="0">
      <alignment vertical="center"/>
    </xf>
    <xf numFmtId="0" fontId="41" fillId="3" borderId="0" applyNumberFormat="0" applyBorder="0" applyAlignment="0" applyProtection="0">
      <alignment vertical="center"/>
    </xf>
    <xf numFmtId="0" fontId="48" fillId="4" borderId="0" applyNumberFormat="0" applyBorder="0" applyAlignment="0" applyProtection="0">
      <alignment vertical="center"/>
    </xf>
    <xf numFmtId="0" fontId="53" fillId="8"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51" fillId="7" borderId="0" applyNumberFormat="0" applyBorder="0" applyAlignment="0" applyProtection="0">
      <alignment vertical="center"/>
    </xf>
    <xf numFmtId="0" fontId="7" fillId="0" borderId="0">
      <alignment vertical="center"/>
    </xf>
    <xf numFmtId="0" fontId="76" fillId="0" borderId="0"/>
    <xf numFmtId="0" fontId="7" fillId="0" borderId="0">
      <alignment vertical="center"/>
    </xf>
    <xf numFmtId="0" fontId="137" fillId="0" borderId="0"/>
    <xf numFmtId="0" fontId="137" fillId="0" borderId="0"/>
    <xf numFmtId="0" fontId="7" fillId="0" borderId="0">
      <alignment vertical="center"/>
    </xf>
    <xf numFmtId="0" fontId="45" fillId="0" borderId="0">
      <alignment vertical="center"/>
    </xf>
    <xf numFmtId="0" fontId="7" fillId="0" borderId="0"/>
    <xf numFmtId="0" fontId="7" fillId="0" borderId="0"/>
    <xf numFmtId="0" fontId="53" fillId="7" borderId="0" applyNumberFormat="0" applyBorder="0" applyAlignment="0" applyProtection="0">
      <alignment vertical="center"/>
    </xf>
    <xf numFmtId="0" fontId="7" fillId="0" borderId="0"/>
    <xf numFmtId="0" fontId="7" fillId="0" borderId="0">
      <alignment vertical="center"/>
    </xf>
    <xf numFmtId="0" fontId="7" fillId="0" borderId="0"/>
    <xf numFmtId="0" fontId="7" fillId="0" borderId="0"/>
    <xf numFmtId="0" fontId="53" fillId="8" borderId="0" applyNumberFormat="0" applyBorder="0" applyAlignment="0" applyProtection="0">
      <alignment vertical="center"/>
    </xf>
    <xf numFmtId="0" fontId="7" fillId="0" borderId="0"/>
    <xf numFmtId="0" fontId="7" fillId="0" borderId="0"/>
    <xf numFmtId="0" fontId="7" fillId="0" borderId="0"/>
    <xf numFmtId="0" fontId="7" fillId="0" borderId="0"/>
    <xf numFmtId="0" fontId="7" fillId="0" borderId="0"/>
    <xf numFmtId="0" fontId="45" fillId="0" borderId="0"/>
    <xf numFmtId="0" fontId="7" fillId="0" borderId="0"/>
    <xf numFmtId="0" fontId="7" fillId="0" borderId="0"/>
    <xf numFmtId="0" fontId="45" fillId="0" borderId="0"/>
    <xf numFmtId="0" fontId="7" fillId="0" borderId="0">
      <alignment vertical="center"/>
    </xf>
    <xf numFmtId="0" fontId="76" fillId="0" borderId="0"/>
    <xf numFmtId="0" fontId="76" fillId="0" borderId="0"/>
    <xf numFmtId="0" fontId="7" fillId="0" borderId="0">
      <alignment vertical="center"/>
    </xf>
    <xf numFmtId="0" fontId="93" fillId="5" borderId="0" applyNumberFormat="0" applyBorder="0" applyAlignment="0" applyProtection="0">
      <alignment vertical="center"/>
    </xf>
    <xf numFmtId="0" fontId="107" fillId="28" borderId="28"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25" fillId="28" borderId="28" applyNumberFormat="0" applyAlignment="0" applyProtection="0">
      <alignment vertical="center"/>
    </xf>
    <xf numFmtId="0" fontId="7" fillId="0" borderId="0">
      <alignment vertical="center"/>
    </xf>
    <xf numFmtId="0" fontId="0" fillId="0" borderId="0">
      <alignment vertical="center"/>
    </xf>
    <xf numFmtId="0" fontId="7" fillId="12" borderId="30" applyNumberFormat="0" applyFont="0" applyAlignment="0" applyProtection="0">
      <alignment vertical="center"/>
    </xf>
    <xf numFmtId="0" fontId="7" fillId="0" borderId="0">
      <alignment vertical="center"/>
    </xf>
    <xf numFmtId="0" fontId="7" fillId="0" borderId="0">
      <alignment vertical="center"/>
    </xf>
    <xf numFmtId="0" fontId="0" fillId="0" borderId="0">
      <alignment vertical="center"/>
    </xf>
    <xf numFmtId="0" fontId="7" fillId="0" borderId="0"/>
    <xf numFmtId="0" fontId="7" fillId="0" borderId="0">
      <alignment vertical="center"/>
    </xf>
    <xf numFmtId="0" fontId="49" fillId="5" borderId="0" applyNumberFormat="0" applyBorder="0" applyAlignment="0" applyProtection="0">
      <alignment vertical="center"/>
    </xf>
    <xf numFmtId="0" fontId="125" fillId="28" borderId="28" applyNumberFormat="0" applyAlignment="0" applyProtection="0">
      <alignment vertical="center"/>
    </xf>
    <xf numFmtId="0" fontId="7" fillId="0" borderId="0">
      <alignment vertical="center"/>
    </xf>
    <xf numFmtId="0" fontId="137" fillId="0" borderId="0"/>
    <xf numFmtId="0" fontId="7" fillId="12" borderId="30" applyNumberFormat="0" applyFont="0" applyAlignment="0" applyProtection="0">
      <alignment vertical="center"/>
    </xf>
    <xf numFmtId="0" fontId="7" fillId="0" borderId="0">
      <alignment vertical="center"/>
    </xf>
    <xf numFmtId="0" fontId="7" fillId="0" borderId="0">
      <alignment vertical="center"/>
    </xf>
    <xf numFmtId="0" fontId="137" fillId="0" borderId="0"/>
    <xf numFmtId="0" fontId="92" fillId="7" borderId="0" applyNumberFormat="0" applyBorder="0" applyAlignment="0" applyProtection="0">
      <alignment vertical="center"/>
    </xf>
    <xf numFmtId="0" fontId="137" fillId="0" borderId="0"/>
    <xf numFmtId="0" fontId="107" fillId="28" borderId="28"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45" fillId="0" borderId="0"/>
    <xf numFmtId="0" fontId="7" fillId="0" borderId="0">
      <alignment vertical="center"/>
    </xf>
    <xf numFmtId="0" fontId="7" fillId="0" borderId="0">
      <alignment vertical="center"/>
    </xf>
    <xf numFmtId="0" fontId="7" fillId="0" borderId="0"/>
    <xf numFmtId="0" fontId="45" fillId="0" borderId="0"/>
    <xf numFmtId="0" fontId="45" fillId="0" borderId="0"/>
    <xf numFmtId="0" fontId="58" fillId="14" borderId="0" applyNumberFormat="0" applyBorder="0" applyAlignment="0" applyProtection="0">
      <alignment vertical="center"/>
    </xf>
    <xf numFmtId="0" fontId="45" fillId="0" borderId="0"/>
    <xf numFmtId="0" fontId="58" fillId="66" borderId="0" applyNumberFormat="0" applyBorder="0" applyAlignment="0" applyProtection="0">
      <alignment vertical="center"/>
    </xf>
    <xf numFmtId="0" fontId="7" fillId="0" borderId="0">
      <alignment vertical="center"/>
    </xf>
    <xf numFmtId="0" fontId="45" fillId="0" borderId="0"/>
    <xf numFmtId="0" fontId="45" fillId="0" borderId="0">
      <alignment vertical="center"/>
    </xf>
    <xf numFmtId="0" fontId="45" fillId="0" borderId="0" applyProtection="0"/>
    <xf numFmtId="0" fontId="53" fillId="8" borderId="0" applyNumberFormat="0" applyBorder="0" applyAlignment="0" applyProtection="0">
      <alignment vertical="center"/>
    </xf>
    <xf numFmtId="0" fontId="7" fillId="0" borderId="0"/>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xf numFmtId="0" fontId="115" fillId="7" borderId="0" applyNumberFormat="0" applyBorder="0" applyAlignment="0" applyProtection="0">
      <alignment vertical="center"/>
    </xf>
    <xf numFmtId="0" fontId="45" fillId="0" borderId="0">
      <alignment vertical="center"/>
    </xf>
    <xf numFmtId="0" fontId="45" fillId="0" borderId="0" applyProtection="0"/>
    <xf numFmtId="0" fontId="7" fillId="0" borderId="0"/>
    <xf numFmtId="0" fontId="7" fillId="0" borderId="0"/>
    <xf numFmtId="0" fontId="7" fillId="0" borderId="0"/>
    <xf numFmtId="0" fontId="7" fillId="0" borderId="0"/>
    <xf numFmtId="0" fontId="7" fillId="0" borderId="0"/>
    <xf numFmtId="0" fontId="7" fillId="0" borderId="0"/>
    <xf numFmtId="0" fontId="45" fillId="0" borderId="0" applyProtection="0"/>
    <xf numFmtId="0" fontId="45" fillId="0" borderId="0" applyProtection="0"/>
    <xf numFmtId="0" fontId="7" fillId="0" borderId="0"/>
    <xf numFmtId="0" fontId="7" fillId="0" borderId="0"/>
    <xf numFmtId="0" fontId="146" fillId="26" borderId="35" applyNumberFormat="0" applyAlignment="0" applyProtection="0">
      <alignment vertical="center"/>
    </xf>
    <xf numFmtId="0" fontId="7" fillId="0" borderId="0"/>
    <xf numFmtId="0" fontId="7" fillId="0" borderId="0"/>
    <xf numFmtId="0" fontId="7" fillId="0" borderId="0"/>
    <xf numFmtId="0" fontId="7" fillId="0" borderId="0"/>
    <xf numFmtId="0" fontId="7" fillId="0" borderId="0"/>
    <xf numFmtId="0" fontId="45" fillId="0" borderId="0">
      <alignment vertical="center"/>
    </xf>
    <xf numFmtId="0" fontId="52" fillId="6" borderId="11" applyProtection="0">
      <alignment vertical="center"/>
    </xf>
    <xf numFmtId="0" fontId="45" fillId="0" borderId="0">
      <alignment vertical="center"/>
    </xf>
    <xf numFmtId="0" fontId="52" fillId="6" borderId="11" applyNumberFormat="0" applyAlignment="0" applyProtection="0">
      <alignment vertical="center"/>
    </xf>
    <xf numFmtId="0" fontId="45" fillId="0" borderId="0"/>
    <xf numFmtId="0" fontId="52" fillId="6" borderId="11" applyNumberFormat="0" applyAlignment="0" applyProtection="0">
      <alignment vertical="center"/>
    </xf>
    <xf numFmtId="0" fontId="136" fillId="8" borderId="0" applyNumberFormat="0" applyBorder="0" applyAlignment="0" applyProtection="0">
      <alignment vertical="center"/>
    </xf>
    <xf numFmtId="0" fontId="4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141" fillId="13" borderId="35" applyNumberFormat="0" applyAlignment="0" applyProtection="0">
      <alignment vertical="center"/>
    </xf>
    <xf numFmtId="0" fontId="7" fillId="0" borderId="0"/>
    <xf numFmtId="0" fontId="53" fillId="8" borderId="0" applyNumberFormat="0" applyBorder="0" applyAlignment="0" applyProtection="0">
      <alignment vertical="center"/>
    </xf>
    <xf numFmtId="0" fontId="7" fillId="0" borderId="0"/>
    <xf numFmtId="0" fontId="53" fillId="8" borderId="0" applyNumberFormat="0" applyBorder="0" applyAlignment="0" applyProtection="0">
      <alignment vertical="center"/>
    </xf>
    <xf numFmtId="0" fontId="7" fillId="0" borderId="0"/>
    <xf numFmtId="0" fontId="7" fillId="0" borderId="0"/>
    <xf numFmtId="0" fontId="7" fillId="0" borderId="0"/>
    <xf numFmtId="0" fontId="58" fillId="66" borderId="0" applyNumberFormat="0" applyBorder="0" applyAlignment="0" applyProtection="0">
      <alignment vertical="center"/>
    </xf>
    <xf numFmtId="0" fontId="7" fillId="0" borderId="0"/>
    <xf numFmtId="0" fontId="7" fillId="0" borderId="0"/>
    <xf numFmtId="0" fontId="53" fillId="8" borderId="0" applyNumberFormat="0" applyBorder="0" applyAlignment="0" applyProtection="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alignment vertical="center"/>
    </xf>
    <xf numFmtId="0" fontId="7" fillId="0" borderId="0"/>
    <xf numFmtId="0" fontId="7" fillId="0" borderId="0"/>
    <xf numFmtId="0" fontId="7" fillId="0" borderId="0"/>
    <xf numFmtId="0" fontId="7" fillId="0" borderId="0"/>
    <xf numFmtId="0" fontId="7" fillId="0" borderId="0"/>
    <xf numFmtId="0" fontId="74" fillId="8" borderId="0" applyNumberFormat="0" applyBorder="0" applyAlignment="0" applyProtection="0">
      <alignment vertical="center"/>
    </xf>
    <xf numFmtId="0" fontId="7" fillId="0" borderId="0"/>
    <xf numFmtId="0" fontId="74" fillId="8" borderId="0" applyNumberFormat="0" applyBorder="0" applyAlignment="0" applyProtection="0">
      <alignment vertical="center"/>
    </xf>
    <xf numFmtId="0" fontId="7" fillId="0" borderId="0"/>
    <xf numFmtId="0" fontId="7" fillId="0" borderId="0"/>
    <xf numFmtId="0" fontId="7" fillId="0" borderId="0"/>
    <xf numFmtId="0" fontId="51" fillId="8" borderId="0" applyNumberFormat="0" applyBorder="0" applyAlignment="0" applyProtection="0"/>
    <xf numFmtId="0" fontId="7" fillId="0" borderId="0"/>
    <xf numFmtId="0" fontId="7" fillId="0" borderId="0"/>
    <xf numFmtId="0" fontId="125" fillId="28" borderId="28" applyProtection="0">
      <alignment vertical="center"/>
    </xf>
    <xf numFmtId="0" fontId="7" fillId="0" borderId="0"/>
    <xf numFmtId="0" fontId="58" fillId="15" borderId="0" applyNumberFormat="0" applyBorder="0" applyAlignment="0" applyProtection="0">
      <alignment vertical="center"/>
    </xf>
    <xf numFmtId="41" fontId="7" fillId="0" borderId="0" applyFont="0" applyFill="0" applyBorder="0" applyAlignment="0" applyProtection="0">
      <alignment vertical="center"/>
    </xf>
    <xf numFmtId="0" fontId="7" fillId="0" borderId="0"/>
    <xf numFmtId="0" fontId="147" fillId="6" borderId="11" applyNumberFormat="0" applyAlignment="0" applyProtection="0">
      <alignment vertical="center"/>
    </xf>
    <xf numFmtId="0" fontId="7" fillId="0" borderId="0"/>
    <xf numFmtId="0" fontId="7" fillId="0" borderId="0"/>
    <xf numFmtId="0" fontId="7" fillId="0" borderId="0"/>
    <xf numFmtId="0" fontId="45" fillId="0" borderId="0">
      <alignment vertical="center"/>
    </xf>
    <xf numFmtId="0" fontId="0" fillId="0" borderId="0"/>
    <xf numFmtId="0" fontId="7" fillId="0" borderId="0">
      <alignment vertical="center"/>
    </xf>
    <xf numFmtId="0" fontId="7" fillId="0" borderId="0">
      <alignment vertical="center"/>
    </xf>
    <xf numFmtId="0" fontId="82" fillId="32" borderId="0" applyNumberFormat="0" applyBorder="0" applyAlignment="0" applyProtection="0"/>
    <xf numFmtId="0" fontId="0" fillId="0" borderId="0"/>
    <xf numFmtId="0" fontId="7" fillId="0" borderId="0"/>
    <xf numFmtId="0" fontId="82" fillId="32" borderId="0" applyNumberFormat="0" applyBorder="0" applyAlignment="0" applyProtection="0"/>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xf numFmtId="0" fontId="7" fillId="0" borderId="0"/>
    <xf numFmtId="0" fontId="45" fillId="0" borderId="0">
      <alignment vertical="center"/>
    </xf>
    <xf numFmtId="0" fontId="7" fillId="0" borderId="0"/>
    <xf numFmtId="0" fontId="7" fillId="0" borderId="0"/>
    <xf numFmtId="0" fontId="7" fillId="0" borderId="0"/>
    <xf numFmtId="0" fontId="7" fillId="0" borderId="0"/>
    <xf numFmtId="0" fontId="45" fillId="0" borderId="0"/>
    <xf numFmtId="0" fontId="7" fillId="0" borderId="0"/>
    <xf numFmtId="0" fontId="7" fillId="0" borderId="0"/>
    <xf numFmtId="0" fontId="7" fillId="0" borderId="0"/>
    <xf numFmtId="0" fontId="4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193" fontId="7" fillId="0" borderId="0" applyFont="0" applyFill="0" applyBorder="0" applyAlignment="0" applyProtection="0"/>
    <xf numFmtId="0" fontId="53" fillId="8" borderId="0" applyNumberFormat="0" applyBorder="0" applyAlignment="0" applyProtection="0">
      <alignment vertical="center"/>
    </xf>
    <xf numFmtId="0" fontId="7" fillId="0" borderId="0"/>
    <xf numFmtId="0" fontId="7" fillId="0" borderId="0"/>
    <xf numFmtId="0" fontId="7" fillId="0" borderId="0">
      <alignment vertical="center"/>
    </xf>
    <xf numFmtId="0" fontId="7" fillId="0" borderId="0"/>
    <xf numFmtId="0" fontId="7" fillId="0" borderId="0">
      <alignment vertical="center"/>
    </xf>
    <xf numFmtId="0" fontId="76" fillId="0" borderId="0"/>
    <xf numFmtId="0" fontId="7" fillId="0" borderId="0">
      <alignment vertical="center"/>
    </xf>
    <xf numFmtId="0" fontId="7" fillId="0" borderId="0">
      <alignment vertical="center"/>
    </xf>
    <xf numFmtId="0" fontId="7" fillId="0" borderId="0">
      <alignment vertical="center"/>
    </xf>
    <xf numFmtId="0" fontId="53" fillId="8" borderId="0" applyNumberFormat="0" applyBorder="0" applyAlignment="0" applyProtection="0">
      <alignment vertical="center"/>
    </xf>
    <xf numFmtId="0" fontId="76" fillId="0" borderId="0"/>
    <xf numFmtId="0" fontId="7" fillId="0" borderId="0">
      <alignment vertical="center"/>
    </xf>
    <xf numFmtId="0" fontId="7" fillId="0" borderId="0">
      <alignment vertical="center"/>
    </xf>
    <xf numFmtId="0" fontId="74" fillId="8" borderId="0" applyNumberFormat="0" applyBorder="0" applyAlignment="0" applyProtection="0">
      <alignment vertical="center"/>
    </xf>
    <xf numFmtId="0" fontId="53" fillId="8"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4" fillId="8" borderId="0" applyNumberFormat="0" applyBorder="0" applyAlignment="0" applyProtection="0">
      <alignment vertical="center"/>
    </xf>
    <xf numFmtId="0" fontId="76" fillId="0" borderId="0"/>
    <xf numFmtId="0" fontId="45" fillId="0" borderId="0">
      <alignment vertical="center"/>
    </xf>
    <xf numFmtId="0" fontId="7" fillId="0" borderId="0">
      <alignment vertical="center"/>
    </xf>
    <xf numFmtId="0" fontId="7" fillId="0" borderId="0">
      <alignment vertical="center"/>
    </xf>
    <xf numFmtId="0" fontId="45" fillId="0" borderId="0">
      <alignment vertical="center"/>
    </xf>
    <xf numFmtId="0" fontId="7" fillId="0" borderId="0">
      <alignment vertical="center"/>
    </xf>
    <xf numFmtId="0" fontId="45" fillId="0" borderId="0"/>
    <xf numFmtId="0" fontId="76"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6" fillId="0" borderId="0"/>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53" fillId="7" borderId="0" applyNumberFormat="0" applyBorder="0" applyAlignment="0" applyProtection="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43" fontId="45" fillId="0" borderId="0" applyFont="0" applyFill="0" applyBorder="0" applyAlignment="0" applyProtection="0">
      <alignment vertical="center"/>
    </xf>
    <xf numFmtId="0" fontId="76" fillId="0" borderId="0"/>
    <xf numFmtId="0" fontId="115" fillId="7" borderId="0" applyNumberFormat="0" applyBorder="0" applyAlignment="0" applyProtection="0">
      <alignment vertical="center"/>
    </xf>
    <xf numFmtId="0" fontId="137" fillId="0" borderId="0"/>
    <xf numFmtId="0" fontId="7" fillId="0" borderId="0"/>
    <xf numFmtId="0" fontId="7" fillId="0" borderId="0"/>
    <xf numFmtId="0" fontId="7" fillId="0" borderId="0"/>
    <xf numFmtId="0" fontId="53" fillId="8" borderId="0" applyNumberFormat="0" applyBorder="0" applyAlignment="0" applyProtection="0">
      <alignment vertical="center"/>
    </xf>
    <xf numFmtId="0" fontId="7" fillId="0" borderId="0"/>
    <xf numFmtId="0" fontId="7" fillId="0" borderId="0"/>
    <xf numFmtId="0" fontId="7" fillId="0" borderId="0"/>
    <xf numFmtId="0" fontId="74" fillId="8" borderId="0" applyNumberFormat="0" applyBorder="0" applyAlignment="0" applyProtection="0">
      <alignment vertical="center"/>
    </xf>
    <xf numFmtId="0" fontId="7" fillId="0" borderId="0"/>
    <xf numFmtId="41" fontId="45" fillId="0" borderId="0" applyFont="0" applyFill="0" applyBorder="0" applyAlignment="0" applyProtection="0"/>
    <xf numFmtId="0" fontId="7" fillId="0" borderId="0"/>
    <xf numFmtId="0" fontId="7" fillId="0" borderId="0"/>
    <xf numFmtId="0" fontId="7" fillId="0" borderId="0"/>
    <xf numFmtId="0" fontId="137" fillId="0" borderId="0"/>
    <xf numFmtId="0" fontId="137" fillId="0" borderId="0"/>
    <xf numFmtId="0" fontId="137" fillId="0" borderId="0"/>
    <xf numFmtId="0" fontId="74" fillId="8" borderId="0" applyNumberFormat="0" applyBorder="0" applyAlignment="0" applyProtection="0">
      <alignment vertical="center"/>
    </xf>
    <xf numFmtId="0" fontId="7" fillId="0" borderId="0"/>
    <xf numFmtId="0" fontId="74" fillId="8" borderId="0" applyNumberFormat="0" applyBorder="0" applyAlignment="0" applyProtection="0">
      <alignment vertical="center"/>
    </xf>
    <xf numFmtId="0" fontId="7" fillId="0" borderId="0"/>
    <xf numFmtId="0" fontId="7" fillId="0" borderId="0"/>
    <xf numFmtId="0" fontId="7" fillId="0" borderId="0"/>
    <xf numFmtId="0" fontId="7" fillId="0" borderId="0"/>
    <xf numFmtId="0" fontId="137" fillId="0" borderId="0"/>
    <xf numFmtId="0" fontId="137" fillId="0" borderId="0"/>
    <xf numFmtId="0" fontId="45" fillId="0" borderId="0">
      <alignment vertical="center"/>
    </xf>
    <xf numFmtId="0" fontId="45" fillId="0" borderId="0">
      <alignment vertical="center"/>
    </xf>
    <xf numFmtId="0" fontId="87" fillId="0" borderId="0"/>
    <xf numFmtId="0" fontId="53" fillId="8" borderId="0" applyProtection="0">
      <alignment vertical="center"/>
    </xf>
    <xf numFmtId="0" fontId="53" fillId="8" borderId="0" applyNumberFormat="0" applyBorder="0" applyAlignment="0" applyProtection="0">
      <alignment vertical="center"/>
    </xf>
    <xf numFmtId="0" fontId="74"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82" fillId="59" borderId="0" applyNumberFormat="0" applyBorder="0" applyAlignment="0" applyProtection="0"/>
    <xf numFmtId="0" fontId="74"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115" fillId="7" borderId="0" applyNumberFormat="0" applyBorder="0" applyAlignment="0" applyProtection="0">
      <alignment vertical="center"/>
    </xf>
    <xf numFmtId="0" fontId="141" fillId="26" borderId="35" applyNumberFormat="0" applyAlignment="0" applyProtection="0">
      <alignment vertical="center"/>
    </xf>
    <xf numFmtId="0" fontId="115" fillId="7" borderId="0" applyNumberFormat="0" applyBorder="0" applyAlignment="0" applyProtection="0">
      <alignment vertical="center"/>
    </xf>
    <xf numFmtId="0" fontId="51"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53" fillId="8"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53" fillId="8" borderId="0" applyNumberFormat="0" applyBorder="0" applyAlignment="0" applyProtection="0">
      <alignment vertical="center"/>
    </xf>
    <xf numFmtId="0" fontId="115" fillId="7" borderId="0" applyNumberFormat="0" applyBorder="0" applyAlignment="0" applyProtection="0">
      <alignment vertical="center"/>
    </xf>
    <xf numFmtId="0" fontId="74" fillId="8" borderId="0" applyNumberFormat="0" applyBorder="0" applyAlignment="0" applyProtection="0">
      <alignment vertical="center"/>
    </xf>
    <xf numFmtId="0" fontId="115" fillId="7" borderId="0" applyNumberFormat="0" applyBorder="0" applyAlignment="0" applyProtection="0">
      <alignment vertical="center"/>
    </xf>
    <xf numFmtId="0" fontId="115" fillId="7" borderId="0" applyNumberFormat="0" applyBorder="0" applyAlignment="0" applyProtection="0">
      <alignment vertical="center"/>
    </xf>
    <xf numFmtId="0" fontId="115" fillId="7" borderId="0" applyNumberFormat="0" applyBorder="0" applyAlignment="0" applyProtection="0">
      <alignment vertical="center"/>
    </xf>
    <xf numFmtId="0" fontId="110" fillId="0" borderId="29" applyNumberFormat="0" applyFill="0" applyAlignment="0" applyProtection="0">
      <alignment vertical="center"/>
    </xf>
    <xf numFmtId="0" fontId="53" fillId="7" borderId="0" applyNumberFormat="0" applyBorder="0" applyAlignment="0" applyProtection="0">
      <alignment vertical="center"/>
    </xf>
    <xf numFmtId="0" fontId="74" fillId="8" borderId="0" applyNumberFormat="0" applyBorder="0" applyAlignment="0" applyProtection="0">
      <alignment vertical="center"/>
    </xf>
    <xf numFmtId="0" fontId="74" fillId="8" borderId="0" applyNumberFormat="0" applyBorder="0" applyAlignment="0" applyProtection="0">
      <alignment vertical="center"/>
    </xf>
    <xf numFmtId="0" fontId="74"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119" fillId="0" borderId="29" applyNumberFormat="0" applyFill="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8" fillId="21" borderId="0" applyNumberFormat="0" applyBorder="0" applyAlignment="0" applyProtection="0">
      <alignment vertical="center"/>
    </xf>
    <xf numFmtId="0" fontId="74" fillId="8" borderId="0" applyNumberFormat="0" applyBorder="0" applyAlignment="0" applyProtection="0">
      <alignment vertical="center"/>
    </xf>
    <xf numFmtId="0" fontId="92" fillId="7"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1" fillId="8" borderId="0" applyNumberFormat="0" applyBorder="0" applyAlignment="0" applyProtection="0"/>
    <xf numFmtId="0" fontId="115" fillId="8" borderId="0" applyNumberFormat="0" applyBorder="0" applyAlignment="0" applyProtection="0">
      <alignment vertical="center"/>
    </xf>
    <xf numFmtId="0" fontId="115" fillId="8" borderId="0" applyNumberFormat="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136" fillId="8" borderId="0" applyNumberFormat="0" applyBorder="0" applyAlignment="0" applyProtection="0">
      <alignment vertical="center"/>
    </xf>
    <xf numFmtId="0" fontId="136" fillId="8" borderId="0" applyNumberFormat="0" applyBorder="0" applyAlignment="0" applyProtection="0">
      <alignment vertical="center"/>
    </xf>
    <xf numFmtId="0" fontId="136"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66" fillId="14"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83" fillId="26" borderId="11" applyNumberFormat="0" applyAlignment="0" applyProtection="0">
      <alignment vertical="center"/>
    </xf>
    <xf numFmtId="0" fontId="51" fillId="8" borderId="0" applyNumberFormat="0" applyBorder="0" applyAlignment="0" applyProtection="0"/>
    <xf numFmtId="0" fontId="115" fillId="7" borderId="0" applyNumberFormat="0" applyBorder="0" applyAlignment="0" applyProtection="0">
      <alignment vertical="center"/>
    </xf>
    <xf numFmtId="0" fontId="58" fillId="10" borderId="0" applyProtection="0">
      <alignment vertical="center"/>
    </xf>
    <xf numFmtId="0" fontId="115" fillId="7" borderId="0" applyNumberFormat="0" applyBorder="0" applyAlignment="0" applyProtection="0">
      <alignment vertical="center"/>
    </xf>
    <xf numFmtId="0" fontId="58" fillId="10"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74" fillId="8" borderId="0" applyNumberFormat="0" applyBorder="0" applyAlignment="0" applyProtection="0">
      <alignment vertical="center"/>
    </xf>
    <xf numFmtId="0" fontId="74" fillId="8" borderId="0" applyNumberFormat="0" applyBorder="0" applyAlignment="0" applyProtection="0">
      <alignment vertical="center"/>
    </xf>
    <xf numFmtId="0" fontId="74" fillId="8" borderId="0" applyNumberFormat="0" applyBorder="0" applyAlignment="0" applyProtection="0">
      <alignment vertical="center"/>
    </xf>
    <xf numFmtId="0" fontId="53" fillId="8" borderId="0" applyNumberFormat="0" applyBorder="0" applyAlignment="0" applyProtection="0">
      <alignment vertical="center"/>
    </xf>
    <xf numFmtId="0" fontId="115" fillId="7" borderId="0" applyNumberFormat="0" applyBorder="0" applyAlignment="0" applyProtection="0">
      <alignment vertical="center"/>
    </xf>
    <xf numFmtId="0" fontId="53" fillId="7" borderId="0" applyNumberFormat="0" applyBorder="0" applyAlignment="0" applyProtection="0">
      <alignment vertical="center"/>
    </xf>
    <xf numFmtId="0" fontId="53" fillId="7" borderId="0" applyNumberFormat="0" applyBorder="0" applyAlignment="0" applyProtection="0">
      <alignment vertical="center"/>
    </xf>
    <xf numFmtId="0" fontId="51" fillId="8" borderId="0" applyNumberFormat="0" applyBorder="0" applyAlignment="0" applyProtection="0"/>
    <xf numFmtId="0" fontId="58" fillId="15" borderId="0" applyNumberFormat="0" applyBorder="0" applyAlignment="0" applyProtection="0">
      <alignment vertical="center"/>
    </xf>
    <xf numFmtId="0" fontId="53" fillId="7" borderId="0" applyNumberFormat="0" applyBorder="0" applyAlignment="0" applyProtection="0">
      <alignment vertical="center"/>
    </xf>
    <xf numFmtId="0" fontId="74" fillId="8" borderId="0" applyNumberFormat="0" applyBorder="0" applyAlignment="0" applyProtection="0">
      <alignment vertical="center"/>
    </xf>
    <xf numFmtId="0" fontId="74" fillId="8" borderId="0" applyNumberFormat="0" applyBorder="0" applyAlignment="0" applyProtection="0">
      <alignment vertical="center"/>
    </xf>
    <xf numFmtId="0" fontId="66" fillId="29" borderId="0" applyNumberFormat="0" applyBorder="0" applyAlignment="0" applyProtection="0">
      <alignment vertical="center"/>
    </xf>
    <xf numFmtId="0" fontId="74" fillId="8" borderId="0" applyNumberFormat="0" applyBorder="0" applyAlignment="0" applyProtection="0">
      <alignment vertical="center"/>
    </xf>
    <xf numFmtId="0" fontId="74" fillId="8" borderId="0" applyNumberFormat="0" applyBorder="0" applyAlignment="0" applyProtection="0">
      <alignment vertical="center"/>
    </xf>
    <xf numFmtId="0" fontId="74"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74" fillId="8" borderId="0" applyNumberFormat="0" applyBorder="0" applyAlignment="0" applyProtection="0">
      <alignment vertical="center"/>
    </xf>
    <xf numFmtId="0" fontId="74" fillId="8" borderId="0" applyNumberFormat="0" applyBorder="0" applyAlignment="0" applyProtection="0">
      <alignment vertical="center"/>
    </xf>
    <xf numFmtId="0" fontId="141" fillId="13" borderId="35" applyProtection="0">
      <alignment vertical="center"/>
    </xf>
    <xf numFmtId="0" fontId="74" fillId="8" borderId="0" applyNumberFormat="0" applyBorder="0" applyAlignment="0" applyProtection="0">
      <alignment vertical="center"/>
    </xf>
    <xf numFmtId="0" fontId="74" fillId="8" borderId="0" applyNumberFormat="0" applyBorder="0" applyAlignment="0" applyProtection="0">
      <alignment vertical="center"/>
    </xf>
    <xf numFmtId="0" fontId="141" fillId="13" borderId="35" applyProtection="0">
      <alignment vertical="center"/>
    </xf>
    <xf numFmtId="0" fontId="74" fillId="8" borderId="0" applyNumberFormat="0" applyBorder="0" applyAlignment="0" applyProtection="0">
      <alignment vertical="center"/>
    </xf>
    <xf numFmtId="0" fontId="74" fillId="8" borderId="0" applyNumberFormat="0" applyBorder="0" applyAlignment="0" applyProtection="0">
      <alignment vertical="center"/>
    </xf>
    <xf numFmtId="0" fontId="146" fillId="26" borderId="35" applyNumberFormat="0" applyAlignment="0" applyProtection="0">
      <alignment vertical="center"/>
    </xf>
    <xf numFmtId="0" fontId="53" fillId="8" borderId="0" applyNumberFormat="0" applyBorder="0" applyAlignment="0" applyProtection="0">
      <alignment vertical="center"/>
    </xf>
    <xf numFmtId="0" fontId="110" fillId="0" borderId="29" applyNumberFormat="0" applyFill="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74" fillId="8" borderId="0" applyNumberFormat="0" applyBorder="0" applyAlignment="0" applyProtection="0">
      <alignment vertical="center"/>
    </xf>
    <xf numFmtId="0" fontId="74" fillId="8" borderId="0" applyNumberFormat="0" applyBorder="0" applyAlignment="0" applyProtection="0">
      <alignment vertical="center"/>
    </xf>
    <xf numFmtId="0" fontId="74" fillId="8" borderId="0" applyNumberFormat="0" applyBorder="0" applyAlignment="0" applyProtection="0">
      <alignment vertical="center"/>
    </xf>
    <xf numFmtId="0" fontId="74"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176" fontId="7" fillId="0" borderId="0" applyFont="0" applyFill="0" applyBorder="0" applyAlignment="0" applyProtection="0"/>
    <xf numFmtId="0" fontId="74" fillId="8" borderId="0" applyNumberFormat="0" applyBorder="0" applyAlignment="0" applyProtection="0">
      <alignment vertical="center"/>
    </xf>
    <xf numFmtId="0" fontId="74" fillId="8" borderId="0" applyNumberFormat="0" applyBorder="0" applyAlignment="0" applyProtection="0">
      <alignment vertical="center"/>
    </xf>
    <xf numFmtId="0" fontId="53" fillId="8" borderId="0" applyNumberFormat="0" applyBorder="0" applyAlignment="0" applyProtection="0">
      <alignment vertical="center"/>
    </xf>
    <xf numFmtId="0" fontId="74"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0" fontId="53" fillId="8" borderId="0" applyNumberFormat="0" applyBorder="0" applyAlignment="0" applyProtection="0">
      <alignment vertical="center"/>
    </xf>
    <xf numFmtId="207" fontId="7" fillId="0" borderId="0" applyFont="0" applyFill="0" applyBorder="0" applyAlignment="0" applyProtection="0"/>
    <xf numFmtId="0" fontId="74" fillId="8" borderId="0" applyNumberFormat="0" applyBorder="0" applyAlignment="0" applyProtection="0">
      <alignment vertical="center"/>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31" fillId="0" borderId="31" applyNumberFormat="0" applyFill="0" applyAlignment="0" applyProtection="0">
      <alignment vertical="center"/>
    </xf>
    <xf numFmtId="0" fontId="66" fillId="39" borderId="0" applyNumberFormat="0" applyBorder="0" applyAlignment="0" applyProtection="0">
      <alignment vertical="center"/>
    </xf>
    <xf numFmtId="0" fontId="149" fillId="0" borderId="31" applyNumberFormat="0" applyFill="0" applyAlignment="0" applyProtection="0">
      <alignment vertical="center"/>
    </xf>
    <xf numFmtId="0" fontId="44" fillId="0" borderId="0" applyNumberFormat="0" applyFill="0" applyBorder="0" applyAlignment="0" applyProtection="0">
      <alignment vertical="center"/>
    </xf>
    <xf numFmtId="0" fontId="131" fillId="0" borderId="31" applyNumberFormat="0" applyFill="0" applyAlignment="0" applyProtection="0">
      <alignment vertical="center"/>
    </xf>
    <xf numFmtId="0" fontId="122" fillId="0" borderId="0" applyNumberFormat="0" applyFill="0" applyBorder="0" applyAlignment="0" applyProtection="0">
      <alignment vertical="center"/>
    </xf>
    <xf numFmtId="0" fontId="131" fillId="0" borderId="31" applyNumberFormat="0" applyFill="0" applyAlignment="0" applyProtection="0">
      <alignment vertical="center"/>
    </xf>
    <xf numFmtId="0" fontId="122" fillId="0" borderId="0" applyNumberFormat="0" applyFill="0" applyBorder="0" applyAlignment="0" applyProtection="0">
      <alignment vertical="center"/>
    </xf>
    <xf numFmtId="0" fontId="149" fillId="0" borderId="31" applyNumberFormat="0" applyFill="0" applyAlignment="0" applyProtection="0">
      <alignment vertical="center"/>
    </xf>
    <xf numFmtId="0" fontId="58" fillId="15" borderId="0" applyNumberFormat="0" applyBorder="0" applyAlignment="0" applyProtection="0">
      <alignment vertical="center"/>
    </xf>
    <xf numFmtId="0" fontId="125" fillId="28" borderId="28" applyProtection="0">
      <alignment vertical="center"/>
    </xf>
    <xf numFmtId="0" fontId="149" fillId="0" borderId="31" applyNumberFormat="0" applyFill="0" applyAlignment="0" applyProtection="0">
      <alignment vertical="center"/>
    </xf>
    <xf numFmtId="0" fontId="125" fillId="28" borderId="28" applyNumberFormat="0" applyAlignment="0" applyProtection="0">
      <alignment vertical="center"/>
    </xf>
    <xf numFmtId="0" fontId="149" fillId="0" borderId="31" applyNumberFormat="0" applyFill="0" applyAlignment="0" applyProtection="0">
      <alignment vertical="center"/>
    </xf>
    <xf numFmtId="0" fontId="125" fillId="28" borderId="28" applyNumberFormat="0" applyAlignment="0" applyProtection="0">
      <alignment vertical="center"/>
    </xf>
    <xf numFmtId="0" fontId="149" fillId="0" borderId="31" applyNumberFormat="0" applyFill="0" applyAlignment="0" applyProtection="0">
      <alignment vertical="center"/>
    </xf>
    <xf numFmtId="0" fontId="125" fillId="28" borderId="28" applyNumberFormat="0" applyAlignment="0" applyProtection="0">
      <alignment vertical="center"/>
    </xf>
    <xf numFmtId="186" fontId="28" fillId="0" borderId="1">
      <alignment vertical="center"/>
      <protection locked="0"/>
    </xf>
    <xf numFmtId="0" fontId="131" fillId="0" borderId="33" applyProtection="0">
      <alignment vertical="center"/>
    </xf>
    <xf numFmtId="0" fontId="131" fillId="0" borderId="33" applyProtection="0">
      <alignment vertical="center"/>
    </xf>
    <xf numFmtId="0" fontId="149" fillId="0" borderId="31" applyNumberFormat="0" applyFill="0" applyAlignment="0" applyProtection="0">
      <alignment vertical="center"/>
    </xf>
    <xf numFmtId="0" fontId="131" fillId="0" borderId="31" applyNumberFormat="0" applyFill="0" applyAlignment="0" applyProtection="0">
      <alignment vertical="center"/>
    </xf>
    <xf numFmtId="0" fontId="131" fillId="0" borderId="32" applyNumberFormat="0" applyFill="0" applyAlignment="0" applyProtection="0">
      <alignment vertical="center"/>
    </xf>
    <xf numFmtId="0" fontId="83" fillId="13" borderId="11" applyProtection="0">
      <alignment vertical="center"/>
    </xf>
    <xf numFmtId="0" fontId="83" fillId="26" borderId="11" applyNumberFormat="0" applyAlignment="0" applyProtection="0">
      <alignment vertical="center"/>
    </xf>
    <xf numFmtId="0" fontId="86" fillId="26" borderId="11" applyNumberFormat="0" applyAlignment="0" applyProtection="0">
      <alignment vertical="center"/>
    </xf>
    <xf numFmtId="0" fontId="123" fillId="0" borderId="0"/>
    <xf numFmtId="0" fontId="83" fillId="13" borderId="11" applyProtection="0">
      <alignment vertical="center"/>
    </xf>
    <xf numFmtId="0" fontId="83" fillId="13" borderId="11" applyProtection="0">
      <alignment vertical="center"/>
    </xf>
    <xf numFmtId="0" fontId="86" fillId="26" borderId="11" applyNumberFormat="0" applyAlignment="0" applyProtection="0">
      <alignment vertical="center"/>
    </xf>
    <xf numFmtId="0" fontId="44" fillId="0" borderId="0" applyNumberFormat="0" applyFill="0" applyBorder="0" applyAlignment="0" applyProtection="0">
      <alignment vertical="center"/>
    </xf>
    <xf numFmtId="0" fontId="107" fillId="28" borderId="28" applyNumberFormat="0" applyAlignment="0" applyProtection="0">
      <alignment vertical="center"/>
    </xf>
    <xf numFmtId="0" fontId="107" fillId="28" borderId="28" applyNumberFormat="0" applyAlignment="0" applyProtection="0">
      <alignment vertical="center"/>
    </xf>
    <xf numFmtId="0" fontId="125" fillId="28" borderId="28" applyProtection="0">
      <alignment vertical="center"/>
    </xf>
    <xf numFmtId="0" fontId="107" fillId="28" borderId="28" applyNumberFormat="0" applyAlignment="0" applyProtection="0">
      <alignment vertical="center"/>
    </xf>
    <xf numFmtId="0" fontId="110" fillId="0" borderId="29" applyNumberFormat="0" applyFill="0" applyAlignment="0" applyProtection="0">
      <alignment vertical="center"/>
    </xf>
    <xf numFmtId="0" fontId="125" fillId="28" borderId="28" applyNumberFormat="0" applyAlignment="0" applyProtection="0">
      <alignment vertical="center"/>
    </xf>
    <xf numFmtId="0" fontId="125" fillId="28" borderId="28" applyNumberFormat="0" applyAlignment="0" applyProtection="0">
      <alignment vertical="center"/>
    </xf>
    <xf numFmtId="0" fontId="71"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71" fillId="0" borderId="0" applyProtection="0">
      <alignment vertical="center"/>
    </xf>
    <xf numFmtId="0" fontId="71" fillId="0" borderId="0" applyProtection="0">
      <alignment vertical="center"/>
    </xf>
    <xf numFmtId="0" fontId="71" fillId="0" borderId="0" applyNumberFormat="0" applyFill="0" applyBorder="0" applyAlignment="0" applyProtection="0">
      <alignment vertical="center"/>
    </xf>
    <xf numFmtId="0" fontId="145" fillId="0" borderId="20" applyNumberFormat="0" applyFill="0" applyProtection="0">
      <alignment horizontal="left"/>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2" fillId="0" borderId="0"/>
    <xf numFmtId="0" fontId="122" fillId="0" borderId="0" applyProtection="0">
      <alignment vertical="center"/>
    </xf>
    <xf numFmtId="0" fontId="119" fillId="0" borderId="29" applyNumberFormat="0" applyFill="0" applyAlignment="0" applyProtection="0">
      <alignment vertical="center"/>
    </xf>
    <xf numFmtId="0" fontId="119" fillId="0" borderId="29" applyNumberFormat="0" applyFill="0" applyAlignment="0" applyProtection="0">
      <alignment vertical="center"/>
    </xf>
    <xf numFmtId="0" fontId="110" fillId="0" borderId="29" applyProtection="0">
      <alignment vertical="center"/>
    </xf>
    <xf numFmtId="0" fontId="110" fillId="0" borderId="29" applyProtection="0">
      <alignment vertical="center"/>
    </xf>
    <xf numFmtId="0" fontId="150" fillId="0" borderId="29" applyNumberFormat="0" applyFill="0" applyAlignment="0" applyProtection="0">
      <alignment vertical="center"/>
    </xf>
    <xf numFmtId="0" fontId="150" fillId="0" borderId="29" applyNumberFormat="0" applyFill="0" applyAlignment="0" applyProtection="0">
      <alignment vertical="center"/>
    </xf>
    <xf numFmtId="192" fontId="7" fillId="0" borderId="0" applyFont="0" applyFill="0" applyBorder="0" applyAlignment="0" applyProtection="0"/>
    <xf numFmtId="191" fontId="7" fillId="0" borderId="0" applyFont="0" applyFill="0" applyBorder="0" applyAlignment="0" applyProtection="0"/>
    <xf numFmtId="43" fontId="45" fillId="0" borderId="0" applyFont="0" applyFill="0" applyBorder="0" applyAlignment="0" applyProtection="0"/>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0" fontId="151" fillId="0" borderId="0"/>
    <xf numFmtId="0" fontId="82" fillId="59" borderId="0" applyNumberFormat="0" applyBorder="0" applyAlignment="0" applyProtection="0"/>
    <xf numFmtId="0" fontId="82" fillId="59" borderId="0" applyNumberFormat="0" applyBorder="0" applyAlignment="0" applyProtection="0"/>
    <xf numFmtId="0" fontId="82" fillId="62" borderId="0" applyNumberFormat="0" applyBorder="0" applyAlignment="0" applyProtection="0"/>
    <xf numFmtId="0" fontId="58" fillId="15" borderId="0" applyProtection="0">
      <alignment vertical="center"/>
    </xf>
    <xf numFmtId="0" fontId="58" fillId="41" borderId="0" applyNumberFormat="0" applyBorder="0" applyAlignment="0" applyProtection="0">
      <alignment vertical="center"/>
    </xf>
    <xf numFmtId="0" fontId="66" fillId="41" borderId="0" applyNumberFormat="0" applyBorder="0" applyAlignment="0" applyProtection="0">
      <alignment vertical="center"/>
    </xf>
    <xf numFmtId="0" fontId="66" fillId="41" borderId="0" applyNumberFormat="0" applyBorder="0" applyAlignment="0" applyProtection="0">
      <alignment vertical="center"/>
    </xf>
    <xf numFmtId="0" fontId="58" fillId="15" borderId="0" applyProtection="0">
      <alignment vertical="center"/>
    </xf>
    <xf numFmtId="0" fontId="58" fillId="15" borderId="0" applyProtection="0">
      <alignment vertical="center"/>
    </xf>
    <xf numFmtId="0" fontId="58" fillId="41" borderId="0" applyNumberFormat="0" applyBorder="0" applyAlignment="0" applyProtection="0">
      <alignment vertical="center"/>
    </xf>
    <xf numFmtId="0" fontId="58" fillId="41" borderId="0" applyNumberFormat="0" applyBorder="0" applyAlignment="0" applyProtection="0">
      <alignment vertical="center"/>
    </xf>
    <xf numFmtId="0" fontId="58" fillId="23" borderId="0" applyNumberFormat="0" applyBorder="0" applyAlignment="0" applyProtection="0">
      <alignment vertical="center"/>
    </xf>
    <xf numFmtId="0" fontId="58" fillId="23" borderId="0" applyNumberFormat="0" applyBorder="0" applyAlignment="0" applyProtection="0">
      <alignment vertical="center"/>
    </xf>
    <xf numFmtId="0" fontId="58" fillId="29" borderId="0" applyProtection="0">
      <alignment vertical="center"/>
    </xf>
    <xf numFmtId="0" fontId="58" fillId="29" borderId="0" applyNumberFormat="0" applyBorder="0" applyAlignment="0" applyProtection="0">
      <alignment vertical="center"/>
    </xf>
    <xf numFmtId="0" fontId="58" fillId="63" borderId="0" applyNumberFormat="0" applyBorder="0" applyAlignment="0" applyProtection="0">
      <alignment vertical="center"/>
    </xf>
    <xf numFmtId="0" fontId="58" fillId="14" borderId="0" applyProtection="0">
      <alignment vertical="center"/>
    </xf>
    <xf numFmtId="0" fontId="58" fillId="14" borderId="0" applyNumberFormat="0" applyBorder="0" applyAlignment="0" applyProtection="0">
      <alignment vertical="center"/>
    </xf>
    <xf numFmtId="0" fontId="58"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66" fillId="14" borderId="0" applyNumberFormat="0" applyBorder="0" applyAlignment="0" applyProtection="0">
      <alignment vertical="center"/>
    </xf>
    <xf numFmtId="0" fontId="58" fillId="14" borderId="0" applyProtection="0">
      <alignment vertical="center"/>
    </xf>
    <xf numFmtId="0" fontId="66" fillId="14" borderId="0" applyNumberFormat="0" applyBorder="0" applyAlignment="0" applyProtection="0">
      <alignment vertical="center"/>
    </xf>
    <xf numFmtId="0" fontId="58" fillId="14" borderId="0" applyNumberFormat="0" applyBorder="0" applyAlignment="0" applyProtection="0">
      <alignment vertical="center"/>
    </xf>
    <xf numFmtId="0" fontId="66" fillId="39" borderId="0" applyNumberFormat="0" applyBorder="0" applyAlignment="0" applyProtection="0">
      <alignment vertical="center"/>
    </xf>
    <xf numFmtId="0" fontId="58" fillId="39" borderId="0" applyNumberFormat="0" applyBorder="0" applyAlignment="0" applyProtection="0">
      <alignment vertical="center"/>
    </xf>
    <xf numFmtId="0" fontId="66" fillId="39" borderId="0" applyNumberFormat="0" applyBorder="0" applyAlignment="0" applyProtection="0">
      <alignment vertical="center"/>
    </xf>
    <xf numFmtId="0" fontId="66" fillId="39" borderId="0" applyNumberFormat="0" applyBorder="0" applyAlignment="0" applyProtection="0">
      <alignment vertical="center"/>
    </xf>
    <xf numFmtId="0" fontId="66" fillId="39" borderId="0" applyNumberFormat="0" applyBorder="0" applyAlignment="0" applyProtection="0">
      <alignment vertical="center"/>
    </xf>
    <xf numFmtId="0" fontId="66" fillId="39" borderId="0" applyNumberFormat="0" applyBorder="0" applyAlignment="0" applyProtection="0">
      <alignment vertical="center"/>
    </xf>
    <xf numFmtId="0" fontId="58" fillId="63" borderId="0" applyProtection="0">
      <alignment vertical="center"/>
    </xf>
    <xf numFmtId="0" fontId="58" fillId="63" borderId="0" applyProtection="0">
      <alignment vertical="center"/>
    </xf>
    <xf numFmtId="0" fontId="58" fillId="15" borderId="0" applyProtection="0">
      <alignment vertical="center"/>
    </xf>
    <xf numFmtId="0" fontId="66" fillId="15" borderId="0" applyNumberFormat="0" applyBorder="0" applyAlignment="0" applyProtection="0">
      <alignment vertical="center"/>
    </xf>
    <xf numFmtId="0" fontId="58" fillId="15" borderId="0" applyNumberFormat="0" applyBorder="0" applyAlignment="0" applyProtection="0">
      <alignment vertical="center"/>
    </xf>
    <xf numFmtId="0" fontId="58" fillId="15" borderId="0" applyNumberFormat="0" applyBorder="0" applyAlignment="0" applyProtection="0">
      <alignment vertical="center"/>
    </xf>
    <xf numFmtId="0" fontId="66" fillId="15" borderId="0" applyNumberFormat="0" applyBorder="0" applyAlignment="0" applyProtection="0">
      <alignment vertical="center"/>
    </xf>
    <xf numFmtId="0" fontId="58" fillId="15" borderId="0" applyProtection="0">
      <alignment vertical="center"/>
    </xf>
    <xf numFmtId="0" fontId="58" fillId="15" borderId="0" applyProtection="0">
      <alignment vertical="center"/>
    </xf>
    <xf numFmtId="0" fontId="66" fillId="15" borderId="0" applyNumberFormat="0" applyBorder="0" applyAlignment="0" applyProtection="0">
      <alignment vertical="center"/>
    </xf>
    <xf numFmtId="0" fontId="58" fillId="15" borderId="0" applyNumberFormat="0" applyBorder="0" applyAlignment="0" applyProtection="0">
      <alignment vertical="center"/>
    </xf>
    <xf numFmtId="0" fontId="58" fillId="15" borderId="0" applyNumberFormat="0" applyBorder="0" applyAlignment="0" applyProtection="0">
      <alignment vertical="center"/>
    </xf>
    <xf numFmtId="0" fontId="66"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66" fillId="10" borderId="0" applyNumberFormat="0" applyBorder="0" applyAlignment="0" applyProtection="0">
      <alignment vertical="center"/>
    </xf>
    <xf numFmtId="0" fontId="58" fillId="10" borderId="0" applyProtection="0">
      <alignment vertical="center"/>
    </xf>
    <xf numFmtId="0" fontId="58" fillId="10" borderId="0" applyProtection="0">
      <alignment vertical="center"/>
    </xf>
    <xf numFmtId="0" fontId="66"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87" fillId="0" borderId="8" applyNumberFormat="0" applyFill="0" applyProtection="0">
      <alignment horizontal="left"/>
    </xf>
    <xf numFmtId="0" fontId="58" fillId="10" borderId="0" applyNumberFormat="0" applyBorder="0" applyAlignment="0" applyProtection="0">
      <alignment vertical="center"/>
    </xf>
    <xf numFmtId="0" fontId="116" fillId="5" borderId="0" applyNumberFormat="0" applyBorder="0" applyAlignment="0" applyProtection="0">
      <alignment vertical="center"/>
    </xf>
    <xf numFmtId="0" fontId="93" fillId="5" borderId="0" applyProtection="0">
      <alignment vertical="center"/>
    </xf>
    <xf numFmtId="0" fontId="93" fillId="5" borderId="0" applyProtection="0">
      <alignment vertical="center"/>
    </xf>
    <xf numFmtId="0" fontId="116" fillId="5" borderId="0" applyNumberFormat="0" applyBorder="0" applyAlignment="0" applyProtection="0">
      <alignment vertical="center"/>
    </xf>
    <xf numFmtId="0" fontId="93" fillId="5" borderId="0" applyNumberFormat="0" applyBorder="0" applyAlignment="0" applyProtection="0">
      <alignment vertical="center"/>
    </xf>
    <xf numFmtId="0" fontId="141" fillId="13" borderId="35" applyProtection="0">
      <alignment vertical="center"/>
    </xf>
    <xf numFmtId="0" fontId="141" fillId="26" borderId="35" applyNumberFormat="0" applyAlignment="0" applyProtection="0">
      <alignment vertical="center"/>
    </xf>
    <xf numFmtId="0" fontId="141" fillId="26" borderId="35" applyNumberFormat="0" applyAlignment="0" applyProtection="0">
      <alignment vertical="center"/>
    </xf>
    <xf numFmtId="0" fontId="141" fillId="26" borderId="35" applyNumberFormat="0" applyAlignment="0" applyProtection="0">
      <alignment vertical="center"/>
    </xf>
    <xf numFmtId="0" fontId="146" fillId="26" borderId="35" applyNumberFormat="0" applyAlignment="0" applyProtection="0">
      <alignment vertical="center"/>
    </xf>
    <xf numFmtId="0" fontId="146" fillId="26" borderId="35" applyNumberFormat="0" applyAlignment="0" applyProtection="0">
      <alignment vertical="center"/>
    </xf>
    <xf numFmtId="0" fontId="146" fillId="26" borderId="35" applyNumberFormat="0" applyAlignment="0" applyProtection="0">
      <alignment vertical="center"/>
    </xf>
    <xf numFmtId="0" fontId="141" fillId="26" borderId="35" applyNumberFormat="0" applyAlignment="0" applyProtection="0">
      <alignment vertical="center"/>
    </xf>
    <xf numFmtId="0" fontId="141" fillId="13" borderId="35" applyNumberFormat="0" applyAlignment="0" applyProtection="0">
      <alignment vertical="center"/>
    </xf>
    <xf numFmtId="0" fontId="147" fillId="6" borderId="11" applyNumberFormat="0" applyAlignment="0" applyProtection="0">
      <alignment vertical="center"/>
    </xf>
    <xf numFmtId="0" fontId="52" fillId="6" borderId="11" applyNumberFormat="0" applyAlignment="0" applyProtection="0">
      <alignment vertical="center"/>
    </xf>
    <xf numFmtId="0" fontId="147" fillId="6" borderId="11" applyNumberFormat="0" applyAlignment="0" applyProtection="0">
      <alignment vertical="center"/>
    </xf>
    <xf numFmtId="0" fontId="147" fillId="6" borderId="11" applyNumberFormat="0" applyAlignment="0" applyProtection="0">
      <alignment vertical="center"/>
    </xf>
    <xf numFmtId="0" fontId="147" fillId="6" borderId="11" applyNumberFormat="0" applyAlignment="0" applyProtection="0">
      <alignment vertical="center"/>
    </xf>
    <xf numFmtId="0" fontId="52" fillId="6" borderId="11" applyProtection="0">
      <alignment vertical="center"/>
    </xf>
    <xf numFmtId="0" fontId="52" fillId="6" borderId="11" applyProtection="0">
      <alignment vertical="center"/>
    </xf>
    <xf numFmtId="0" fontId="147" fillId="6" borderId="11" applyNumberFormat="0" applyAlignment="0" applyProtection="0">
      <alignment vertical="center"/>
    </xf>
    <xf numFmtId="0" fontId="52" fillId="6" borderId="11" applyNumberFormat="0" applyAlignment="0" applyProtection="0">
      <alignment vertical="center"/>
    </xf>
    <xf numFmtId="0" fontId="52" fillId="6" borderId="11" applyNumberFormat="0" applyAlignment="0" applyProtection="0">
      <alignment vertical="center"/>
    </xf>
    <xf numFmtId="0" fontId="52" fillId="6" borderId="11" applyNumberFormat="0" applyAlignment="0" applyProtection="0">
      <alignment vertical="center"/>
    </xf>
    <xf numFmtId="0" fontId="52" fillId="6" borderId="11" applyNumberFormat="0" applyAlignment="0" applyProtection="0">
      <alignment vertical="center"/>
    </xf>
    <xf numFmtId="0" fontId="52" fillId="6" borderId="11" applyNumberFormat="0" applyAlignment="0" applyProtection="0">
      <alignment vertical="center"/>
    </xf>
    <xf numFmtId="1" fontId="87" fillId="0" borderId="20" applyFill="0" applyProtection="0">
      <alignment horizontal="center"/>
    </xf>
    <xf numFmtId="1" fontId="28" fillId="0" borderId="1">
      <alignment vertical="center"/>
      <protection locked="0"/>
    </xf>
    <xf numFmtId="1" fontId="28" fillId="0" borderId="1">
      <alignment vertical="center"/>
      <protection locked="0"/>
    </xf>
    <xf numFmtId="0" fontId="7" fillId="0" borderId="0">
      <alignment vertical="center"/>
    </xf>
    <xf numFmtId="0" fontId="7" fillId="0" borderId="0">
      <alignment vertical="center"/>
    </xf>
    <xf numFmtId="0" fontId="108" fillId="0" borderId="0"/>
    <xf numFmtId="0" fontId="108" fillId="0" borderId="0"/>
    <xf numFmtId="186" fontId="28" fillId="0" borderId="1">
      <alignment vertical="center"/>
      <protection locked="0"/>
    </xf>
    <xf numFmtId="0" fontId="62" fillId="0" borderId="0"/>
    <xf numFmtId="0" fontId="126" fillId="0" borderId="0"/>
    <xf numFmtId="0" fontId="58" fillId="41" borderId="0" applyNumberFormat="0" applyBorder="0" applyAlignment="0" applyProtection="0">
      <alignment vertical="center"/>
    </xf>
    <xf numFmtId="0" fontId="58" fillId="15" borderId="0" applyNumberFormat="0" applyBorder="0" applyAlignment="0" applyProtection="0">
      <alignment vertical="center"/>
    </xf>
    <xf numFmtId="0" fontId="58" fillId="41" borderId="0" applyNumberFormat="0" applyBorder="0" applyAlignment="0" applyProtection="0">
      <alignment vertical="center"/>
    </xf>
    <xf numFmtId="0" fontId="58" fillId="41" borderId="0" applyNumberFormat="0" applyBorder="0" applyAlignment="0" applyProtection="0">
      <alignment vertical="center"/>
    </xf>
    <xf numFmtId="0" fontId="58" fillId="15" borderId="0" applyNumberFormat="0" applyBorder="0" applyAlignment="0" applyProtection="0">
      <alignment vertical="center"/>
    </xf>
    <xf numFmtId="0" fontId="58" fillId="29" borderId="0" applyNumberFormat="0" applyBorder="0" applyAlignment="0" applyProtection="0">
      <alignment vertical="center"/>
    </xf>
    <xf numFmtId="0" fontId="58" fillId="10" borderId="0" applyNumberFormat="0" applyBorder="0" applyAlignment="0" applyProtection="0">
      <alignment vertical="center"/>
    </xf>
    <xf numFmtId="0" fontId="58" fillId="29" borderId="0" applyNumberFormat="0" applyBorder="0" applyAlignment="0" applyProtection="0">
      <alignment vertical="center"/>
    </xf>
    <xf numFmtId="0" fontId="58" fillId="14" borderId="0" applyNumberFormat="0" applyBorder="0" applyAlignment="0" applyProtection="0">
      <alignment vertical="center"/>
    </xf>
    <xf numFmtId="0" fontId="58" fillId="28" borderId="0" applyNumberFormat="0" applyBorder="0" applyAlignment="0" applyProtection="0">
      <alignment vertical="center"/>
    </xf>
    <xf numFmtId="0" fontId="58" fillId="14" borderId="0" applyNumberFormat="0" applyBorder="0" applyAlignment="0" applyProtection="0">
      <alignment vertical="center"/>
    </xf>
    <xf numFmtId="0" fontId="58" fillId="14" borderId="0" applyNumberFormat="0" applyBorder="0" applyAlignment="0" applyProtection="0">
      <alignment vertical="center"/>
    </xf>
    <xf numFmtId="0" fontId="58" fillId="28" borderId="0" applyNumberFormat="0" applyBorder="0" applyAlignment="0" applyProtection="0">
      <alignment vertical="center"/>
    </xf>
    <xf numFmtId="0" fontId="58" fillId="39" borderId="0" applyNumberFormat="0" applyBorder="0" applyAlignment="0" applyProtection="0">
      <alignment vertical="center"/>
    </xf>
    <xf numFmtId="0" fontId="58" fillId="33" borderId="0" applyNumberFormat="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58" fillId="33" borderId="0" applyNumberFormat="0" applyBorder="0" applyAlignment="0" applyProtection="0">
      <alignment vertical="center"/>
    </xf>
    <xf numFmtId="0" fontId="58" fillId="15" borderId="0" applyNumberFormat="0" applyBorder="0" applyAlignment="0" applyProtection="0">
      <alignment vertical="center"/>
    </xf>
    <xf numFmtId="0" fontId="58" fillId="41" borderId="0" applyNumberFormat="0" applyBorder="0" applyAlignment="0" applyProtection="0">
      <alignment vertical="center"/>
    </xf>
    <xf numFmtId="0" fontId="58" fillId="15" borderId="0" applyNumberFormat="0" applyBorder="0" applyAlignment="0" applyProtection="0">
      <alignment vertical="center"/>
    </xf>
    <xf numFmtId="0" fontId="58" fillId="41" borderId="0" applyNumberFormat="0" applyBorder="0" applyAlignment="0" applyProtection="0">
      <alignment vertical="center"/>
    </xf>
    <xf numFmtId="0" fontId="58" fillId="14" borderId="0" applyNumberFormat="0" applyBorder="0" applyAlignment="0" applyProtection="0">
      <alignment vertical="center"/>
    </xf>
    <xf numFmtId="0" fontId="58" fillId="10" borderId="0" applyNumberFormat="0" applyBorder="0" applyAlignment="0" applyProtection="0">
      <alignment vertical="center"/>
    </xf>
    <xf numFmtId="43" fontId="45" fillId="0" borderId="0" applyFont="0" applyFill="0" applyBorder="0" applyAlignment="0" applyProtection="0"/>
    <xf numFmtId="41" fontId="45" fillId="0" borderId="0" applyFont="0" applyFill="0" applyBorder="0" applyAlignment="0" applyProtection="0"/>
    <xf numFmtId="0" fontId="7" fillId="12" borderId="30" applyNumberFormat="0" applyFont="0" applyAlignment="0" applyProtection="0">
      <alignment vertical="center"/>
    </xf>
    <xf numFmtId="0" fontId="7" fillId="12" borderId="30" applyNumberFormat="0" applyFont="0" applyAlignment="0" applyProtection="0">
      <alignment vertical="center"/>
    </xf>
    <xf numFmtId="0" fontId="7" fillId="12" borderId="30" applyNumberFormat="0" applyFont="0" applyAlignment="0" applyProtection="0">
      <alignment vertical="center"/>
    </xf>
    <xf numFmtId="0" fontId="45" fillId="12" borderId="30" applyProtection="0">
      <alignment vertical="center"/>
    </xf>
    <xf numFmtId="0" fontId="45" fillId="12" borderId="30" applyProtection="0">
      <alignment vertical="center"/>
    </xf>
    <xf numFmtId="0" fontId="7" fillId="12" borderId="30" applyNumberFormat="0" applyFont="0" applyAlignment="0" applyProtection="0">
      <alignment vertical="center"/>
    </xf>
    <xf numFmtId="0" fontId="7" fillId="12" borderId="30" applyNumberFormat="0" applyFont="0" applyAlignment="0" applyProtection="0">
      <alignment vertical="center"/>
    </xf>
    <xf numFmtId="0" fontId="7" fillId="12" borderId="30" applyNumberFormat="0" applyFont="0" applyAlignment="0" applyProtection="0">
      <alignment vertical="center"/>
    </xf>
    <xf numFmtId="0" fontId="7" fillId="12" borderId="30" applyNumberFormat="0" applyFont="0" applyAlignment="0" applyProtection="0">
      <alignment vertical="center"/>
    </xf>
    <xf numFmtId="38" fontId="7" fillId="0" borderId="0" applyFont="0" applyFill="0" applyBorder="0" applyAlignment="0" applyProtection="0"/>
  </cellStyleXfs>
  <cellXfs count="189">
    <xf numFmtId="0" fontId="0" fillId="0" borderId="0" xfId="0"/>
    <xf numFmtId="0" fontId="1" fillId="0" borderId="0" xfId="0" applyFont="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2" borderId="1" xfId="0" applyFont="1" applyFill="1" applyBorder="1" applyAlignment="1">
      <alignment horizontal="center" vertical="center"/>
    </xf>
    <xf numFmtId="185" fontId="3" fillId="2" borderId="1" xfId="1706" applyNumberFormat="1" applyFont="1" applyFill="1" applyBorder="1" applyAlignment="1" applyProtection="1">
      <alignment horizontal="center" vertical="center" wrapText="1"/>
    </xf>
    <xf numFmtId="190" fontId="3" fillId="2" borderId="1" xfId="1153" applyNumberFormat="1" applyFont="1" applyFill="1" applyBorder="1" applyAlignment="1">
      <alignment horizontal="center" vertical="center" wrapText="1"/>
    </xf>
    <xf numFmtId="190" fontId="3" fillId="2" borderId="1" xfId="0" applyNumberFormat="1" applyFont="1" applyFill="1" applyBorder="1" applyAlignment="1">
      <alignment horizontal="center" vertical="center"/>
    </xf>
    <xf numFmtId="185" fontId="3" fillId="2" borderId="1" xfId="1153" applyNumberFormat="1" applyFont="1" applyFill="1" applyBorder="1" applyAlignment="1">
      <alignment horizontal="center" vertical="center" wrapText="1"/>
    </xf>
    <xf numFmtId="185" fontId="4" fillId="0" borderId="2" xfId="1153" applyNumberFormat="1" applyFont="1" applyFill="1" applyBorder="1" applyAlignment="1">
      <alignment horizontal="center" vertical="center" wrapText="1"/>
    </xf>
    <xf numFmtId="185" fontId="4" fillId="0" borderId="3" xfId="1153" applyNumberFormat="1" applyFont="1" applyFill="1" applyBorder="1" applyAlignment="1">
      <alignment horizontal="center" vertical="center" wrapText="1"/>
    </xf>
    <xf numFmtId="185" fontId="4" fillId="0" borderId="4" xfId="1153" applyNumberFormat="1" applyFont="1" applyFill="1" applyBorder="1" applyAlignment="1">
      <alignment horizontal="center" vertical="center" wrapText="1"/>
    </xf>
    <xf numFmtId="185" fontId="4" fillId="0" borderId="1" xfId="1153" applyNumberFormat="1" applyFont="1" applyFill="1" applyBorder="1" applyAlignment="1">
      <alignment horizontal="center" vertical="center" wrapText="1"/>
    </xf>
    <xf numFmtId="184" fontId="4" fillId="0" borderId="1" xfId="1153" applyNumberFormat="1" applyFont="1" applyFill="1" applyBorder="1" applyAlignment="1">
      <alignment horizontal="center" vertical="center" wrapText="1"/>
    </xf>
    <xf numFmtId="190" fontId="3" fillId="2" borderId="1" xfId="1706" applyNumberFormat="1" applyFont="1"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xf numFmtId="185" fontId="5" fillId="0" borderId="1" xfId="1153" applyNumberFormat="1" applyFont="1" applyFill="1" applyBorder="1" applyAlignment="1"/>
    <xf numFmtId="185" fontId="5" fillId="0" borderId="0" xfId="1153" applyNumberFormat="1" applyFont="1" applyFill="1" applyAlignment="1"/>
    <xf numFmtId="185" fontId="5" fillId="0" borderId="0" xfId="1153" applyNumberFormat="1" applyFont="1" applyFill="1" applyAlignment="1">
      <alignment vertical="center"/>
    </xf>
    <xf numFmtId="0" fontId="6" fillId="0" borderId="0" xfId="224" applyFont="1" applyAlignment="1">
      <alignment horizontal="center" vertical="center" wrapText="1"/>
    </xf>
    <xf numFmtId="0" fontId="7" fillId="0" borderId="0" xfId="1153"/>
    <xf numFmtId="0" fontId="8" fillId="0" borderId="0" xfId="224" applyFont="1" applyAlignment="1">
      <alignment horizontal="center" vertical="center" wrapText="1"/>
    </xf>
    <xf numFmtId="0" fontId="9" fillId="0" borderId="0" xfId="224" applyFont="1" applyAlignment="1">
      <alignment horizontal="center" vertical="center" wrapText="1"/>
    </xf>
    <xf numFmtId="0" fontId="10" fillId="0" borderId="5" xfId="224" applyFont="1" applyBorder="1" applyAlignment="1">
      <alignment horizontal="left" vertical="center" wrapText="1"/>
    </xf>
    <xf numFmtId="0" fontId="10" fillId="0" borderId="1" xfId="224" applyFont="1" applyBorder="1" applyAlignment="1">
      <alignment horizontal="center" vertical="center" wrapText="1"/>
    </xf>
    <xf numFmtId="0" fontId="11" fillId="0" borderId="1" xfId="1153" applyFont="1" applyFill="1" applyBorder="1" applyAlignment="1">
      <alignment horizontal="center" vertical="center" wrapText="1"/>
    </xf>
    <xf numFmtId="0" fontId="11" fillId="2" borderId="1" xfId="1153" applyFont="1" applyFill="1" applyBorder="1" applyAlignment="1">
      <alignment horizontal="center" vertical="center" wrapText="1"/>
    </xf>
    <xf numFmtId="0" fontId="11" fillId="2" borderId="1" xfId="1153" applyNumberFormat="1" applyFont="1" applyFill="1" applyBorder="1" applyAlignment="1">
      <alignment horizontal="center" vertical="center" wrapText="1"/>
    </xf>
    <xf numFmtId="10" fontId="10" fillId="0" borderId="1" xfId="224" applyNumberFormat="1" applyFont="1" applyBorder="1" applyAlignment="1">
      <alignment horizontal="center" vertical="center" wrapText="1"/>
    </xf>
    <xf numFmtId="0" fontId="10" fillId="0" borderId="6" xfId="224" applyFont="1" applyBorder="1" applyAlignment="1">
      <alignment horizontal="left" vertical="center" wrapText="1"/>
    </xf>
    <xf numFmtId="0" fontId="10" fillId="0" borderId="5" xfId="224" applyFont="1" applyBorder="1" applyAlignment="1">
      <alignment vertical="center" wrapText="1"/>
    </xf>
    <xf numFmtId="0" fontId="10" fillId="0" borderId="0" xfId="224" applyFont="1" applyAlignment="1">
      <alignment horizontal="center" vertical="center" wrapText="1"/>
    </xf>
    <xf numFmtId="185" fontId="12" fillId="0" borderId="0" xfId="1153" applyNumberFormat="1" applyFont="1" applyFill="1" applyAlignment="1">
      <alignment horizontal="center"/>
    </xf>
    <xf numFmtId="0" fontId="7" fillId="0" borderId="0" xfId="1153" applyFill="1"/>
    <xf numFmtId="185" fontId="13" fillId="0" borderId="0" xfId="1153" applyNumberFormat="1" applyFont="1" applyFill="1" applyAlignment="1">
      <alignment horizontal="center" vertical="center" wrapText="1"/>
    </xf>
    <xf numFmtId="184" fontId="13" fillId="0" borderId="0" xfId="1153" applyNumberFormat="1" applyFont="1" applyFill="1" applyAlignment="1">
      <alignment horizontal="center" vertical="center" wrapText="1"/>
    </xf>
    <xf numFmtId="185" fontId="14" fillId="0" borderId="0" xfId="1153" applyNumberFormat="1" applyFont="1" applyFill="1" applyAlignment="1">
      <alignment horizontal="left" vertical="center" wrapText="1"/>
    </xf>
    <xf numFmtId="184" fontId="14" fillId="0" borderId="0" xfId="1153" applyNumberFormat="1" applyFont="1" applyFill="1" applyAlignment="1">
      <alignment horizontal="left" vertical="center" wrapText="1"/>
    </xf>
    <xf numFmtId="185" fontId="15" fillId="0" borderId="1" xfId="1153" applyNumberFormat="1" applyFont="1" applyFill="1" applyBorder="1" applyAlignment="1">
      <alignment horizontal="center" vertical="center" wrapText="1"/>
    </xf>
    <xf numFmtId="185" fontId="15" fillId="0" borderId="4" xfId="1153" applyNumberFormat="1" applyFont="1" applyFill="1" applyBorder="1" applyAlignment="1">
      <alignment horizontal="center" vertical="center" wrapText="1"/>
    </xf>
    <xf numFmtId="185" fontId="15" fillId="0" borderId="7" xfId="1153" applyNumberFormat="1" applyFont="1" applyFill="1" applyBorder="1" applyAlignment="1">
      <alignment horizontal="center" vertical="center" wrapText="1"/>
    </xf>
    <xf numFmtId="184" fontId="15" fillId="0" borderId="7" xfId="1153" applyNumberFormat="1" applyFont="1" applyFill="1" applyBorder="1" applyAlignment="1">
      <alignment horizontal="center" vertical="center" wrapText="1"/>
    </xf>
    <xf numFmtId="185" fontId="15" fillId="0" borderId="8" xfId="1153" applyNumberFormat="1" applyFont="1" applyFill="1" applyBorder="1" applyAlignment="1">
      <alignment horizontal="center" vertical="center" wrapText="1"/>
    </xf>
    <xf numFmtId="184" fontId="15" fillId="0" borderId="8" xfId="1153" applyNumberFormat="1" applyFont="1" applyFill="1" applyBorder="1" applyAlignment="1">
      <alignment horizontal="center" vertical="center" wrapText="1"/>
    </xf>
    <xf numFmtId="0" fontId="16" fillId="0" borderId="1" xfId="1153" applyNumberFormat="1" applyFont="1" applyFill="1" applyBorder="1" applyAlignment="1">
      <alignment horizontal="center" vertical="center" wrapText="1"/>
    </xf>
    <xf numFmtId="185" fontId="17" fillId="0" borderId="1" xfId="1153" applyNumberFormat="1" applyFont="1" applyFill="1" applyBorder="1" applyAlignment="1">
      <alignment horizontal="center" vertical="center" wrapText="1"/>
    </xf>
    <xf numFmtId="184" fontId="17" fillId="0" borderId="1" xfId="1153" applyNumberFormat="1" applyFont="1" applyFill="1" applyBorder="1" applyAlignment="1">
      <alignment horizontal="center" vertical="center" wrapText="1"/>
    </xf>
    <xf numFmtId="185" fontId="17" fillId="0" borderId="2" xfId="1153" applyNumberFormat="1" applyFont="1" applyFill="1" applyBorder="1" applyAlignment="1">
      <alignment horizontal="center" vertical="center" wrapText="1"/>
    </xf>
    <xf numFmtId="185" fontId="17" fillId="0" borderId="3" xfId="1153" applyNumberFormat="1" applyFont="1" applyFill="1" applyBorder="1" applyAlignment="1">
      <alignment horizontal="center" vertical="center" wrapText="1"/>
    </xf>
    <xf numFmtId="185" fontId="17" fillId="0" borderId="4" xfId="1153" applyNumberFormat="1" applyFont="1" applyFill="1" applyBorder="1" applyAlignment="1">
      <alignment horizontal="center" vertical="center" wrapText="1"/>
    </xf>
    <xf numFmtId="0" fontId="18" fillId="0" borderId="1" xfId="1706" applyNumberFormat="1" applyFont="1" applyFill="1" applyBorder="1" applyAlignment="1" applyProtection="1">
      <alignment horizontal="center" vertical="center" wrapText="1"/>
    </xf>
    <xf numFmtId="185" fontId="18" fillId="0" borderId="1" xfId="1706" applyNumberFormat="1" applyFont="1" applyFill="1" applyBorder="1" applyAlignment="1" applyProtection="1">
      <alignment horizontal="center" vertical="center" wrapText="1"/>
    </xf>
    <xf numFmtId="0" fontId="19" fillId="0" borderId="1" xfId="0" applyFont="1" applyFill="1" applyBorder="1" applyAlignment="1">
      <alignment horizontal="center" vertical="center" wrapText="1"/>
    </xf>
    <xf numFmtId="184" fontId="20" fillId="0" borderId="1" xfId="1153" applyNumberFormat="1" applyFont="1" applyFill="1" applyBorder="1" applyAlignment="1">
      <alignment horizontal="center" vertical="center" wrapText="1"/>
    </xf>
    <xf numFmtId="185" fontId="21" fillId="0" borderId="1" xfId="1153" applyNumberFormat="1" applyFont="1" applyFill="1" applyBorder="1" applyAlignment="1">
      <alignment horizontal="center" vertical="center" wrapText="1"/>
    </xf>
    <xf numFmtId="185" fontId="18" fillId="0" borderId="7" xfId="1706" applyNumberFormat="1" applyFont="1" applyFill="1" applyBorder="1" applyAlignment="1" applyProtection="1">
      <alignment horizontal="center" vertical="center" wrapText="1"/>
    </xf>
    <xf numFmtId="185" fontId="21" fillId="0" borderId="8" xfId="1153" applyNumberFormat="1" applyFont="1" applyFill="1" applyBorder="1" applyAlignment="1">
      <alignment horizontal="center" vertical="center" wrapText="1"/>
    </xf>
    <xf numFmtId="185" fontId="18" fillId="0" borderId="1" xfId="1153" applyNumberFormat="1" applyFont="1" applyFill="1" applyBorder="1" applyAlignment="1">
      <alignment horizontal="center" vertical="center" wrapText="1"/>
    </xf>
    <xf numFmtId="185" fontId="18" fillId="0" borderId="4" xfId="1706" applyNumberFormat="1" applyFont="1" applyFill="1" applyBorder="1" applyAlignment="1" applyProtection="1">
      <alignment horizontal="center" vertical="center" wrapText="1"/>
    </xf>
    <xf numFmtId="185" fontId="4" fillId="0" borderId="1" xfId="1153" applyNumberFormat="1" applyFont="1" applyFill="1" applyBorder="1" applyAlignment="1">
      <alignment horizontal="center" vertical="center"/>
    </xf>
    <xf numFmtId="184" fontId="18" fillId="0" borderId="1" xfId="1153" applyNumberFormat="1" applyFont="1" applyFill="1" applyBorder="1" applyAlignment="1">
      <alignment horizontal="center" vertical="center" wrapText="1"/>
    </xf>
    <xf numFmtId="185" fontId="18" fillId="0" borderId="1" xfId="1153" applyNumberFormat="1" applyFont="1" applyFill="1" applyBorder="1" applyAlignment="1">
      <alignment horizontal="center" vertical="center"/>
    </xf>
    <xf numFmtId="0" fontId="18" fillId="0" borderId="1" xfId="1153" applyNumberFormat="1" applyFont="1" applyFill="1" applyBorder="1" applyAlignment="1">
      <alignment horizontal="center" vertical="center"/>
    </xf>
    <xf numFmtId="0" fontId="22" fillId="0" borderId="0" xfId="0" applyFont="1" applyAlignment="1">
      <alignment horizontal="justify"/>
    </xf>
    <xf numFmtId="185" fontId="23" fillId="0" borderId="0" xfId="1153" applyNumberFormat="1" applyFont="1" applyFill="1" applyAlignment="1">
      <alignment horizontal="center"/>
    </xf>
    <xf numFmtId="185" fontId="15" fillId="0" borderId="2" xfId="1153" applyNumberFormat="1" applyFont="1" applyFill="1" applyBorder="1" applyAlignment="1">
      <alignment horizontal="center" vertical="center" wrapText="1"/>
    </xf>
    <xf numFmtId="185" fontId="20" fillId="0" borderId="7" xfId="1153" applyNumberFormat="1" applyFont="1" applyFill="1" applyBorder="1" applyAlignment="1">
      <alignment horizontal="center" vertical="center" wrapText="1"/>
    </xf>
    <xf numFmtId="185" fontId="20" fillId="0" borderId="1" xfId="1153" applyNumberFormat="1" applyFont="1" applyFill="1" applyBorder="1" applyAlignment="1">
      <alignment horizontal="center" vertical="center" wrapText="1"/>
    </xf>
    <xf numFmtId="185" fontId="20" fillId="0" borderId="9" xfId="1153" applyNumberFormat="1" applyFont="1" applyFill="1" applyBorder="1" applyAlignment="1">
      <alignment horizontal="center" vertical="center" wrapText="1"/>
    </xf>
    <xf numFmtId="185" fontId="20" fillId="0" borderId="8" xfId="1153" applyNumberFormat="1" applyFont="1" applyFill="1" applyBorder="1" applyAlignment="1">
      <alignment horizontal="center" vertical="center" wrapText="1"/>
    </xf>
    <xf numFmtId="185" fontId="17" fillId="0" borderId="1" xfId="1153" applyNumberFormat="1" applyFont="1" applyFill="1" applyBorder="1" applyAlignment="1">
      <alignment horizontal="center" wrapText="1"/>
    </xf>
    <xf numFmtId="185" fontId="24" fillId="0" borderId="1" xfId="1153" applyNumberFormat="1" applyFont="1" applyFill="1" applyBorder="1" applyAlignment="1">
      <alignment horizontal="center" vertical="center" wrapText="1"/>
    </xf>
    <xf numFmtId="0" fontId="25" fillId="0" borderId="0" xfId="0" applyFont="1" applyAlignment="1">
      <alignment horizontal="justify"/>
    </xf>
    <xf numFmtId="189" fontId="4" fillId="0" borderId="1" xfId="1153" applyNumberFormat="1" applyFont="1" applyFill="1" applyBorder="1" applyAlignment="1">
      <alignment horizontal="center" vertical="center" wrapText="1"/>
    </xf>
    <xf numFmtId="0" fontId="17" fillId="0" borderId="1" xfId="1153" applyNumberFormat="1" applyFont="1" applyFill="1" applyBorder="1" applyAlignment="1">
      <alignment horizontal="center" vertical="center" wrapText="1"/>
    </xf>
    <xf numFmtId="185" fontId="26" fillId="0" borderId="1" xfId="1153" applyNumberFormat="1" applyFont="1" applyFill="1" applyBorder="1" applyAlignment="1">
      <alignment horizontal="center" vertical="center" wrapText="1"/>
    </xf>
    <xf numFmtId="0" fontId="26" fillId="0" borderId="1" xfId="1153" applyNumberFormat="1" applyFont="1" applyFill="1" applyBorder="1" applyAlignment="1">
      <alignment horizontal="center" vertical="center" wrapText="1"/>
    </xf>
    <xf numFmtId="185" fontId="7" fillId="0" borderId="1" xfId="1153" applyNumberFormat="1" applyFont="1" applyFill="1" applyBorder="1" applyAlignment="1"/>
    <xf numFmtId="0" fontId="4" fillId="0" borderId="1" xfId="1153" applyNumberFormat="1" applyFont="1" applyFill="1" applyBorder="1" applyAlignment="1">
      <alignment horizontal="center" vertical="center" wrapText="1"/>
    </xf>
    <xf numFmtId="0" fontId="27" fillId="0" borderId="1" xfId="1153" applyNumberFormat="1" applyFont="1" applyFill="1" applyBorder="1" applyAlignment="1">
      <alignment horizontal="center" vertical="center" wrapText="1"/>
    </xf>
    <xf numFmtId="0" fontId="18" fillId="0" borderId="1" xfId="1153" applyNumberFormat="1" applyFont="1" applyFill="1" applyBorder="1" applyAlignment="1">
      <alignment horizontal="center" vertical="center" wrapText="1"/>
    </xf>
    <xf numFmtId="189" fontId="24" fillId="0" borderId="1" xfId="1153" applyNumberFormat="1" applyFont="1" applyFill="1" applyBorder="1" applyAlignment="1">
      <alignment horizontal="center" vertical="center" wrapText="1"/>
    </xf>
    <xf numFmtId="0" fontId="28" fillId="0" borderId="1" xfId="1924" applyNumberFormat="1" applyFont="1" applyFill="1" applyBorder="1" applyAlignment="1">
      <alignment vertical="center"/>
    </xf>
    <xf numFmtId="0" fontId="28" fillId="0" borderId="0" xfId="1924" applyNumberFormat="1" applyFont="1" applyFill="1" applyBorder="1" applyAlignment="1">
      <alignment vertical="center"/>
    </xf>
    <xf numFmtId="185" fontId="28" fillId="0" borderId="1" xfId="1924" applyNumberFormat="1" applyFont="1" applyFill="1" applyBorder="1" applyAlignment="1">
      <alignment vertical="center"/>
    </xf>
    <xf numFmtId="185" fontId="28" fillId="0" borderId="0" xfId="1924" applyNumberFormat="1" applyFont="1" applyFill="1" applyBorder="1" applyAlignment="1">
      <alignment vertical="center"/>
    </xf>
    <xf numFmtId="0" fontId="26" fillId="0" borderId="1" xfId="0" applyFont="1" applyFill="1" applyBorder="1" applyAlignment="1">
      <alignment horizontal="center" vertical="center" wrapText="1"/>
    </xf>
    <xf numFmtId="185" fontId="29" fillId="0" borderId="0" xfId="1153" applyNumberFormat="1" applyFont="1" applyFill="1" applyAlignment="1">
      <alignment horizontal="center" vertical="center" wrapText="1"/>
    </xf>
    <xf numFmtId="185" fontId="26" fillId="0" borderId="0" xfId="1153" applyNumberFormat="1" applyFont="1" applyFill="1" applyAlignment="1">
      <alignment horizontal="center" vertical="center" wrapText="1"/>
    </xf>
    <xf numFmtId="185" fontId="30" fillId="0" borderId="0" xfId="1153" applyNumberFormat="1" applyFont="1" applyFill="1" applyAlignment="1"/>
    <xf numFmtId="185" fontId="31" fillId="0" borderId="0" xfId="1924" applyNumberFormat="1" applyFont="1" applyFill="1" applyAlignment="1">
      <alignment horizontal="center" vertical="center"/>
    </xf>
    <xf numFmtId="185" fontId="27" fillId="0" borderId="1" xfId="1153" applyNumberFormat="1" applyFont="1" applyFill="1" applyBorder="1" applyAlignment="1">
      <alignment horizontal="center" vertical="center" wrapText="1"/>
    </xf>
    <xf numFmtId="185" fontId="32" fillId="0" borderId="1" xfId="1924" applyNumberFormat="1" applyFont="1" applyFill="1" applyBorder="1" applyAlignment="1">
      <alignment horizontal="center" vertical="center"/>
    </xf>
    <xf numFmtId="185" fontId="30" fillId="0" borderId="0" xfId="1153" applyNumberFormat="1" applyFont="1" applyFill="1" applyAlignment="1">
      <alignment vertical="center"/>
    </xf>
    <xf numFmtId="185" fontId="7" fillId="0" borderId="0" xfId="1153" applyNumberFormat="1" applyFont="1" applyFill="1" applyAlignment="1">
      <alignment vertical="center"/>
    </xf>
    <xf numFmtId="0" fontId="28" fillId="0" borderId="0" xfId="1153" applyNumberFormat="1" applyFont="1" applyFill="1" applyAlignment="1">
      <alignment vertical="center"/>
    </xf>
    <xf numFmtId="185" fontId="28" fillId="0" borderId="0" xfId="1153" applyNumberFormat="1" applyFont="1" applyFill="1" applyAlignment="1">
      <alignment vertical="center"/>
    </xf>
    <xf numFmtId="185" fontId="33" fillId="0" borderId="0" xfId="1153" applyNumberFormat="1" applyFont="1" applyFill="1" applyAlignment="1"/>
    <xf numFmtId="185" fontId="28" fillId="0" borderId="0" xfId="1153" applyNumberFormat="1" applyFont="1" applyFill="1" applyAlignment="1">
      <alignment horizontal="center" vertical="center"/>
    </xf>
    <xf numFmtId="0" fontId="34" fillId="0" borderId="0" xfId="0" applyFont="1" applyFill="1"/>
    <xf numFmtId="0" fontId="11" fillId="0" borderId="0" xfId="1166" applyFont="1" applyFill="1" applyAlignment="1">
      <alignment vertical="center"/>
    </xf>
    <xf numFmtId="0" fontId="11" fillId="0" borderId="0" xfId="1166" applyFont="1" applyFill="1" applyBorder="1" applyAlignment="1">
      <alignment vertical="center"/>
    </xf>
    <xf numFmtId="0" fontId="35" fillId="0" borderId="0" xfId="1166" applyFont="1" applyFill="1" applyAlignment="1">
      <alignment vertical="center"/>
    </xf>
    <xf numFmtId="0" fontId="11" fillId="0" borderId="0" xfId="1166" applyFont="1" applyFill="1" applyAlignment="1">
      <alignment horizontal="center" vertical="center"/>
    </xf>
    <xf numFmtId="0" fontId="36" fillId="0" borderId="0" xfId="0" applyFont="1" applyFill="1"/>
    <xf numFmtId="0" fontId="37" fillId="0" borderId="0" xfId="0" applyFont="1" applyFill="1"/>
    <xf numFmtId="0" fontId="34" fillId="0" borderId="0" xfId="0" applyFont="1"/>
    <xf numFmtId="0" fontId="34" fillId="0" borderId="0" xfId="0" applyFont="1" applyAlignment="1">
      <alignment horizontal="left"/>
    </xf>
    <xf numFmtId="43" fontId="34" fillId="0" borderId="0" xfId="32" applyFont="1" applyAlignment="1">
      <alignment horizontal="center"/>
    </xf>
    <xf numFmtId="43" fontId="34" fillId="0" borderId="0" xfId="32" applyFont="1" applyAlignment="1">
      <alignment horizontal="right"/>
    </xf>
    <xf numFmtId="0" fontId="11" fillId="0" borderId="0" xfId="0" applyFont="1" applyFill="1" applyAlignment="1">
      <alignment horizontal="center"/>
    </xf>
    <xf numFmtId="0" fontId="11" fillId="0" borderId="0" xfId="0" applyFont="1" applyFill="1"/>
    <xf numFmtId="43" fontId="11" fillId="0" borderId="0" xfId="32" applyFont="1" applyFill="1" applyAlignment="1">
      <alignment horizontal="center"/>
    </xf>
    <xf numFmtId="0" fontId="38" fillId="0" borderId="0" xfId="1166" applyFont="1" applyFill="1" applyBorder="1" applyAlignment="1">
      <alignment horizontal="center" vertical="center" wrapText="1"/>
    </xf>
    <xf numFmtId="0" fontId="35" fillId="0" borderId="1" xfId="1166" applyFont="1" applyFill="1" applyBorder="1" applyAlignment="1">
      <alignment horizontal="center" vertical="center"/>
    </xf>
    <xf numFmtId="0" fontId="35" fillId="0" borderId="1" xfId="1166" applyFont="1" applyFill="1" applyBorder="1" applyAlignment="1">
      <alignment horizontal="center" vertical="center" wrapText="1"/>
    </xf>
    <xf numFmtId="43" fontId="35" fillId="0" borderId="1" xfId="32" applyFont="1" applyFill="1" applyBorder="1" applyAlignment="1">
      <alignment horizontal="center" vertical="center" wrapText="1"/>
    </xf>
    <xf numFmtId="0" fontId="35" fillId="0" borderId="1" xfId="1166" applyFont="1" applyFill="1" applyBorder="1" applyAlignment="1">
      <alignment horizontal="left" vertical="center"/>
    </xf>
    <xf numFmtId="0" fontId="35" fillId="0" borderId="1" xfId="1166" applyFont="1" applyFill="1" applyBorder="1" applyAlignment="1">
      <alignment horizontal="left" vertical="center" wrapText="1"/>
    </xf>
    <xf numFmtId="0" fontId="11" fillId="0" borderId="1" xfId="1166" applyFont="1" applyFill="1" applyBorder="1" applyAlignment="1">
      <alignment horizontal="center" vertical="center"/>
    </xf>
    <xf numFmtId="0" fontId="11" fillId="0" borderId="1" xfId="1166" applyFont="1" applyFill="1" applyBorder="1" applyAlignment="1">
      <alignment horizontal="left" vertical="center" wrapText="1"/>
    </xf>
    <xf numFmtId="43" fontId="11" fillId="0" borderId="1" xfId="32" applyFont="1" applyFill="1" applyBorder="1" applyAlignment="1">
      <alignment horizontal="center" vertical="center" wrapText="1"/>
    </xf>
    <xf numFmtId="0" fontId="11" fillId="0" borderId="1" xfId="1166" applyNumberFormat="1" applyFont="1" applyFill="1" applyBorder="1" applyAlignment="1">
      <alignment horizontal="left" vertical="center" wrapText="1"/>
    </xf>
    <xf numFmtId="0" fontId="35" fillId="0" borderId="7" xfId="1707" applyNumberFormat="1" applyFont="1" applyFill="1" applyBorder="1" applyAlignment="1" applyProtection="1">
      <alignment horizontal="center" vertical="center" wrapText="1"/>
    </xf>
    <xf numFmtId="0" fontId="11" fillId="0" borderId="1" xfId="1707" applyNumberFormat="1" applyFont="1" applyFill="1" applyBorder="1" applyAlignment="1" applyProtection="1">
      <alignment horizontal="center" vertical="center" wrapText="1"/>
    </xf>
    <xf numFmtId="0" fontId="11" fillId="0" borderId="1" xfId="1217" applyFont="1" applyFill="1" applyBorder="1" applyAlignment="1">
      <alignment horizontal="center" vertical="center"/>
    </xf>
    <xf numFmtId="0" fontId="35" fillId="0" borderId="8" xfId="1707" applyNumberFormat="1" applyFont="1" applyFill="1" applyBorder="1" applyAlignment="1" applyProtection="1">
      <alignment horizontal="center" vertical="center" wrapText="1"/>
    </xf>
    <xf numFmtId="0" fontId="11" fillId="0" borderId="2" xfId="1707" applyNumberFormat="1" applyFont="1" applyFill="1" applyBorder="1" applyAlignment="1" applyProtection="1">
      <alignment horizontal="left" vertical="center" wrapText="1"/>
    </xf>
    <xf numFmtId="0" fontId="11" fillId="0" borderId="3" xfId="1707" applyNumberFormat="1" applyFont="1" applyFill="1" applyBorder="1" applyAlignment="1" applyProtection="1">
      <alignment horizontal="left" vertical="center" wrapText="1"/>
    </xf>
    <xf numFmtId="0" fontId="11" fillId="0" borderId="4" xfId="1707" applyNumberFormat="1" applyFont="1" applyFill="1" applyBorder="1" applyAlignment="1" applyProtection="1">
      <alignment horizontal="left" vertical="center" wrapText="1"/>
    </xf>
    <xf numFmtId="43" fontId="11" fillId="0" borderId="1" xfId="32" applyFont="1" applyFill="1" applyBorder="1" applyAlignment="1">
      <alignment vertical="center" wrapText="1"/>
    </xf>
    <xf numFmtId="0" fontId="35" fillId="0" borderId="9" xfId="1707" applyNumberFormat="1" applyFont="1" applyFill="1" applyBorder="1" applyAlignment="1" applyProtection="1">
      <alignment horizontal="center" vertical="center" wrapText="1"/>
    </xf>
    <xf numFmtId="0" fontId="11" fillId="0" borderId="7" xfId="1707" applyNumberFormat="1" applyFont="1" applyFill="1" applyBorder="1" applyAlignment="1" applyProtection="1">
      <alignment horizontal="left" vertical="center" wrapText="1"/>
    </xf>
    <xf numFmtId="0" fontId="11" fillId="0" borderId="1" xfId="1707" applyNumberFormat="1" applyFont="1" applyFill="1" applyBorder="1" applyAlignment="1" applyProtection="1">
      <alignment horizontal="left" vertical="center" wrapText="1"/>
    </xf>
    <xf numFmtId="0" fontId="11" fillId="0" borderId="1" xfId="1913" applyFont="1" applyFill="1" applyBorder="1" applyAlignment="1">
      <alignment horizontal="center" wrapText="1"/>
    </xf>
    <xf numFmtId="0" fontId="11" fillId="0" borderId="9" xfId="1707" applyNumberFormat="1" applyFont="1" applyFill="1" applyBorder="1" applyAlignment="1" applyProtection="1">
      <alignment horizontal="left" vertical="center" wrapText="1"/>
    </xf>
    <xf numFmtId="0" fontId="11" fillId="0" borderId="8" xfId="1707" applyNumberFormat="1" applyFont="1" applyFill="1" applyBorder="1" applyAlignment="1" applyProtection="1">
      <alignment horizontal="left" vertical="center" wrapText="1"/>
    </xf>
    <xf numFmtId="0" fontId="11" fillId="0" borderId="2" xfId="1707" applyNumberFormat="1" applyFont="1" applyFill="1" applyBorder="1" applyAlignment="1" applyProtection="1">
      <alignment horizontal="left" vertical="center" wrapText="1" shrinkToFit="1"/>
    </xf>
    <xf numFmtId="0" fontId="11" fillId="0" borderId="3" xfId="1707" applyNumberFormat="1" applyFont="1" applyFill="1" applyBorder="1" applyAlignment="1" applyProtection="1">
      <alignment horizontal="left" vertical="center" wrapText="1" shrinkToFit="1"/>
    </xf>
    <xf numFmtId="0" fontId="11" fillId="0" borderId="4" xfId="1707" applyNumberFormat="1" applyFont="1" applyFill="1" applyBorder="1" applyAlignment="1" applyProtection="1">
      <alignment horizontal="left" vertical="center" wrapText="1" shrinkToFit="1"/>
    </xf>
    <xf numFmtId="0" fontId="35" fillId="0" borderId="1" xfId="1707" applyNumberFormat="1" applyFont="1" applyFill="1" applyBorder="1" applyAlignment="1" applyProtection="1">
      <alignment horizontal="center" vertical="center" wrapText="1"/>
    </xf>
    <xf numFmtId="43" fontId="11" fillId="0" borderId="1" xfId="1217" applyNumberFormat="1" applyFont="1" applyFill="1" applyBorder="1" applyAlignment="1">
      <alignment horizontal="center" wrapText="1"/>
    </xf>
    <xf numFmtId="194" fontId="11" fillId="0" borderId="1" xfId="1166" applyNumberFormat="1" applyFont="1" applyFill="1" applyBorder="1" applyAlignment="1">
      <alignment horizontal="center" vertical="center" wrapText="1"/>
    </xf>
    <xf numFmtId="31" fontId="11" fillId="0" borderId="1" xfId="0" applyNumberFormat="1" applyFont="1" applyFill="1" applyBorder="1" applyAlignment="1" applyProtection="1">
      <alignment vertical="center" wrapText="1"/>
    </xf>
    <xf numFmtId="0" fontId="11" fillId="0" borderId="1" xfId="0" applyFont="1" applyFill="1" applyBorder="1" applyAlignment="1" applyProtection="1">
      <alignment vertical="center" wrapText="1"/>
    </xf>
    <xf numFmtId="43" fontId="11" fillId="0" borderId="0" xfId="32" applyFont="1" applyFill="1" applyAlignment="1">
      <alignment horizontal="right"/>
    </xf>
    <xf numFmtId="43" fontId="11" fillId="0" borderId="0" xfId="32" applyFont="1" applyFill="1" applyAlignment="1">
      <alignment horizontal="right" vertical="center"/>
    </xf>
    <xf numFmtId="43" fontId="11" fillId="0" borderId="0" xfId="32" applyFont="1" applyFill="1" applyBorder="1" applyAlignment="1">
      <alignment horizontal="right" vertical="center"/>
    </xf>
    <xf numFmtId="43" fontId="35" fillId="0" borderId="1" xfId="32" applyFont="1" applyFill="1" applyBorder="1" applyAlignment="1">
      <alignment horizontal="right" vertical="center" wrapText="1"/>
    </xf>
    <xf numFmtId="43" fontId="35" fillId="0" borderId="0" xfId="1166" applyNumberFormat="1" applyFont="1" applyFill="1" applyAlignment="1">
      <alignment vertical="center"/>
    </xf>
    <xf numFmtId="43" fontId="11" fillId="0" borderId="1" xfId="32" applyFont="1" applyFill="1" applyBorder="1" applyAlignment="1">
      <alignment horizontal="right" vertical="center"/>
    </xf>
    <xf numFmtId="43" fontId="11" fillId="0" borderId="1" xfId="32" applyFont="1" applyFill="1" applyBorder="1" applyAlignment="1">
      <alignment horizontal="right" vertical="center" wrapText="1"/>
    </xf>
    <xf numFmtId="43" fontId="11" fillId="0" borderId="0" xfId="1166" applyNumberFormat="1" applyFont="1" applyFill="1" applyAlignment="1">
      <alignment vertical="center"/>
    </xf>
    <xf numFmtId="194" fontId="11" fillId="0" borderId="1" xfId="1166" applyNumberFormat="1" applyFont="1" applyFill="1" applyBorder="1" applyAlignment="1">
      <alignment horizontal="right" vertical="center" wrapText="1"/>
    </xf>
    <xf numFmtId="0" fontId="35" fillId="0" borderId="2" xfId="1166" applyFont="1" applyFill="1" applyBorder="1" applyAlignment="1">
      <alignment horizontal="left" vertical="center" wrapText="1"/>
    </xf>
    <xf numFmtId="0" fontId="35" fillId="0" borderId="3" xfId="1166" applyFont="1" applyFill="1" applyBorder="1" applyAlignment="1">
      <alignment horizontal="left" vertical="center" wrapText="1"/>
    </xf>
    <xf numFmtId="0" fontId="35" fillId="0" borderId="4" xfId="1166" applyFont="1" applyFill="1" applyBorder="1" applyAlignment="1">
      <alignment horizontal="left" vertical="center" wrapText="1"/>
    </xf>
    <xf numFmtId="43" fontId="35" fillId="0" borderId="1" xfId="32" applyFont="1" applyFill="1" applyBorder="1" applyAlignment="1" applyProtection="1">
      <alignment horizontal="center" vertical="center" wrapText="1"/>
    </xf>
    <xf numFmtId="43" fontId="11" fillId="0" borderId="1" xfId="32" applyFont="1" applyFill="1" applyBorder="1" applyAlignment="1">
      <alignment horizontal="center"/>
    </xf>
    <xf numFmtId="0" fontId="35" fillId="0" borderId="7" xfId="1362" applyNumberFormat="1" applyFont="1" applyFill="1" applyBorder="1" applyAlignment="1" applyProtection="1">
      <alignment horizontal="center" vertical="center" wrapText="1"/>
    </xf>
    <xf numFmtId="0" fontId="11" fillId="0" borderId="2" xfId="1362" applyNumberFormat="1" applyFont="1" applyFill="1" applyBorder="1" applyAlignment="1" applyProtection="1">
      <alignment horizontal="left" vertical="center" wrapText="1"/>
    </xf>
    <xf numFmtId="0" fontId="11" fillId="0" borderId="3" xfId="1362" applyNumberFormat="1" applyFont="1" applyFill="1" applyBorder="1" applyAlignment="1" applyProtection="1">
      <alignment horizontal="left" vertical="center" wrapText="1"/>
    </xf>
    <xf numFmtId="0" fontId="11" fillId="0" borderId="4" xfId="1362" applyNumberFormat="1" applyFont="1" applyFill="1" applyBorder="1" applyAlignment="1" applyProtection="1">
      <alignment horizontal="left" vertical="center" wrapText="1"/>
    </xf>
    <xf numFmtId="0" fontId="35" fillId="0" borderId="9" xfId="1362" applyNumberFormat="1" applyFont="1" applyFill="1" applyBorder="1" applyAlignment="1" applyProtection="1">
      <alignment horizontal="center" vertical="center" wrapText="1"/>
    </xf>
    <xf numFmtId="43" fontId="11" fillId="0" borderId="1" xfId="32" applyFont="1" applyFill="1" applyBorder="1" applyAlignment="1" applyProtection="1">
      <alignment horizontal="center" vertical="center" wrapText="1"/>
    </xf>
    <xf numFmtId="0" fontId="35" fillId="0" borderId="8" xfId="1362" applyNumberFormat="1" applyFont="1" applyFill="1" applyBorder="1" applyAlignment="1" applyProtection="1">
      <alignment horizontal="center" vertical="center" wrapText="1"/>
    </xf>
    <xf numFmtId="0" fontId="35" fillId="0" borderId="1" xfId="1362" applyNumberFormat="1" applyFont="1" applyFill="1" applyBorder="1" applyAlignment="1" applyProtection="1">
      <alignment horizontal="center" vertical="center" wrapText="1"/>
    </xf>
    <xf numFmtId="0" fontId="11" fillId="0" borderId="2" xfId="1350" applyNumberFormat="1" applyFont="1" applyFill="1" applyBorder="1" applyAlignment="1">
      <alignment horizontal="left" vertical="center" wrapText="1"/>
    </xf>
    <xf numFmtId="0" fontId="11" fillId="0" borderId="3" xfId="1350" applyNumberFormat="1" applyFont="1" applyFill="1" applyBorder="1" applyAlignment="1">
      <alignment horizontal="left" vertical="center" wrapText="1"/>
    </xf>
    <xf numFmtId="0" fontId="11" fillId="0" borderId="4" xfId="1350" applyNumberFormat="1" applyFont="1" applyFill="1" applyBorder="1" applyAlignment="1">
      <alignment horizontal="left" vertical="center" wrapText="1"/>
    </xf>
    <xf numFmtId="0" fontId="11" fillId="0" borderId="7" xfId="0" applyFont="1" applyFill="1" applyBorder="1" applyAlignment="1">
      <alignment horizontal="center" vertical="center"/>
    </xf>
    <xf numFmtId="0" fontId="11" fillId="0" borderId="1" xfId="1362" applyNumberFormat="1" applyFont="1" applyFill="1" applyBorder="1" applyAlignment="1" applyProtection="1">
      <alignment horizontal="left" vertical="center" wrapText="1"/>
    </xf>
    <xf numFmtId="0" fontId="11" fillId="0" borderId="8"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xf>
    <xf numFmtId="0" fontId="11" fillId="0" borderId="1" xfId="0" applyFont="1" applyFill="1" applyBorder="1" applyAlignment="1">
      <alignment horizontal="left"/>
    </xf>
    <xf numFmtId="0" fontId="39" fillId="0" borderId="0" xfId="0" applyNumberFormat="1" applyFont="1" applyFill="1" applyBorder="1" applyAlignment="1">
      <alignment vertical="center"/>
    </xf>
    <xf numFmtId="43" fontId="35" fillId="0" borderId="1" xfId="32" applyFont="1" applyFill="1" applyBorder="1" applyAlignment="1" applyProtection="1">
      <alignment horizontal="right" vertical="center" wrapText="1"/>
    </xf>
    <xf numFmtId="0" fontId="37" fillId="0" borderId="0" xfId="0" applyNumberFormat="1" applyFont="1" applyFill="1" applyBorder="1" applyAlignment="1">
      <alignment vertical="center"/>
    </xf>
    <xf numFmtId="0" fontId="40" fillId="0" borderId="0" xfId="0" applyNumberFormat="1" applyFont="1" applyFill="1" applyBorder="1" applyAlignment="1">
      <alignment vertical="center"/>
    </xf>
    <xf numFmtId="43" fontId="11" fillId="0" borderId="1" xfId="32" applyFont="1" applyFill="1" applyBorder="1" applyAlignment="1" applyProtection="1">
      <alignment horizontal="right" vertical="center" wrapText="1"/>
    </xf>
    <xf numFmtId="43" fontId="11" fillId="0" borderId="1" xfId="32" applyFont="1" applyFill="1" applyBorder="1" applyAlignment="1">
      <alignment horizontal="right"/>
    </xf>
    <xf numFmtId="0" fontId="39" fillId="0" borderId="0" xfId="0" applyNumberFormat="1" applyFont="1" applyFill="1" applyBorder="1" applyAlignment="1"/>
    <xf numFmtId="0" fontId="37" fillId="0" borderId="0" xfId="0" applyNumberFormat="1" applyFont="1" applyFill="1" applyBorder="1" applyAlignment="1"/>
    <xf numFmtId="0" fontId="40" fillId="0" borderId="0" xfId="0" applyNumberFormat="1" applyFont="1" applyFill="1" applyBorder="1" applyAlignment="1"/>
  </cellXfs>
  <cellStyles count="2258">
    <cellStyle name="常规" xfId="0" builtinId="0"/>
    <cellStyle name="好_银行账户情况表_2010年12月 2" xfId="1"/>
    <cellStyle name="好_高中教师人数（教育厅1.6日提供） 2" xfId="2"/>
    <cellStyle name="好_~5676413 2" xfId="3"/>
    <cellStyle name="货币[0]" xfId="4" builtinId="7"/>
    <cellStyle name="常规 39" xfId="5"/>
    <cellStyle name="货币" xfId="6" builtinId="4"/>
    <cellStyle name="强调 3 4" xfId="7"/>
    <cellStyle name="好_05玉溪" xfId="8"/>
    <cellStyle name="好_2007年可用财力 3" xfId="9"/>
    <cellStyle name="60% - 着色 2" xfId="10"/>
    <cellStyle name="差_Book1_Book1" xfId="11"/>
    <cellStyle name="强调文字颜色 2 3 2" xfId="12"/>
    <cellStyle name="输入" xfId="13" builtinId="20"/>
    <cellStyle name="20% - 强调文字颜色 3" xfId="14" builtinId="38"/>
    <cellStyle name="Accent1 5" xfId="15"/>
    <cellStyle name="常规 3 2 3 2" xfId="16"/>
    <cellStyle name="Accent2 - 20% 2" xfId="17"/>
    <cellStyle name="常规 18 5" xfId="18"/>
    <cellStyle name="20% - 着色 6 2" xfId="19"/>
    <cellStyle name="_Book1_2 2" xfId="20"/>
    <cellStyle name="千位分隔[0]" xfId="21" builtinId="6"/>
    <cellStyle name="Accent2 - 40%" xfId="22"/>
    <cellStyle name="常规 3 4 3" xfId="23"/>
    <cellStyle name="好_Book1_1 6" xfId="24"/>
    <cellStyle name="40% - 强调文字颜色 3" xfId="25" builtinId="39"/>
    <cellStyle name="常规 26 2" xfId="26"/>
    <cellStyle name="常规 31 2" xfId="27"/>
    <cellStyle name="Input 2" xfId="28"/>
    <cellStyle name="差" xfId="29" builtinId="27"/>
    <cellStyle name="常规 7 3" xfId="30"/>
    <cellStyle name="差_2006年水利统计指标统计表 2" xfId="31"/>
    <cellStyle name="千位分隔" xfId="32" builtinId="3"/>
    <cellStyle name="常规 12 2 3" xfId="33"/>
    <cellStyle name="Accent6 4" xfId="34"/>
    <cellStyle name="40% - 着色 3 5" xfId="35"/>
    <cellStyle name="60% - 强调文字颜色 3" xfId="36" builtinId="40"/>
    <cellStyle name="警告文本 2 2 5" xfId="37"/>
    <cellStyle name="Accent2 - 60%" xfId="38"/>
    <cellStyle name="日期" xfId="39"/>
    <cellStyle name="60% - 强调文字颜色 6 3 2" xfId="40"/>
    <cellStyle name="差_奖励补助测算5.23新" xfId="41"/>
    <cellStyle name="超链接" xfId="42" builtinId="8"/>
    <cellStyle name="警告文本 2 7" xfId="43"/>
    <cellStyle name="60% - 强调文字颜色 5 4 2" xfId="44"/>
    <cellStyle name="差_2009年一般性转移支付标准工资_奖励补助测算5.22测试" xfId="45"/>
    <cellStyle name="百分比" xfId="46" builtinId="5"/>
    <cellStyle name="已访问的超链接" xfId="47" builtinId="9"/>
    <cellStyle name="差_地方配套按人均增幅控制8.30xl 2" xfId="48"/>
    <cellStyle name="差_Book1 2" xfId="49"/>
    <cellStyle name="Accent4 5" xfId="50"/>
    <cellStyle name="好_地方配套按人均增幅控制8.31（调整结案率后）xl 2" xfId="51"/>
    <cellStyle name="40% - 强调文字颜色 6 4 2" xfId="52"/>
    <cellStyle name="60% - 强调文字颜色 4 2 2 2" xfId="53"/>
    <cellStyle name="_ET_STYLE_NoName_00__Sheet3" xfId="54"/>
    <cellStyle name="注释" xfId="55" builtinId="10"/>
    <cellStyle name="60% - 强调文字颜色 2 3" xfId="56"/>
    <cellStyle name="常规 12 2 2" xfId="57"/>
    <cellStyle name="Accent6 3" xfId="58"/>
    <cellStyle name="40% - 着色 3 4" xfId="59"/>
    <cellStyle name="60% - 强调文字颜色 2" xfId="60" builtinId="36"/>
    <cellStyle name="差_2007年政法部门业务指标" xfId="61"/>
    <cellStyle name="差_教师绩效工资测算表（离退休按各地上报数测算）2009年1月1日" xfId="62"/>
    <cellStyle name="Accent6_贫困县涉农资金整合工作示范县统计表12月21日" xfId="63"/>
    <cellStyle name="差_2006年分析表" xfId="64"/>
    <cellStyle name="60% - 强调文字颜色 2 2 2 4" xfId="65"/>
    <cellStyle name="标题 4" xfId="66" builtinId="19"/>
    <cellStyle name="警告文本" xfId="67" builtinId="11"/>
    <cellStyle name="常规 4 2 2 3" xfId="68"/>
    <cellStyle name="常规 4 4 3" xfId="69"/>
    <cellStyle name="常规 6 5" xfId="70"/>
    <cellStyle name="差_奖励补助测算5.22测试" xfId="71"/>
    <cellStyle name="20% - 强调文字颜色 4 4 2" xfId="72"/>
    <cellStyle name="强调文字颜色 1 2 3" xfId="73"/>
    <cellStyle name="60% - 强调文字颜色 2 2 2" xfId="74"/>
    <cellStyle name="标题" xfId="75" builtinId="15"/>
    <cellStyle name="解释性文本" xfId="76" builtinId="53"/>
    <cellStyle name="百分比 4" xfId="77"/>
    <cellStyle name="标题 1" xfId="78" builtinId="16"/>
    <cellStyle name="差_奖励补助测算5.22测试 2" xfId="79"/>
    <cellStyle name="0,0_x000d__x000a_NA_x000d__x000a_" xfId="80"/>
    <cellStyle name="60% - 强调文字颜色 2 2 2 2" xfId="81"/>
    <cellStyle name="标题 2" xfId="82" builtinId="17"/>
    <cellStyle name="Accent6 2" xfId="83"/>
    <cellStyle name="40% - 着色 3 3" xfId="84"/>
    <cellStyle name="60% - 强调文字颜色 1" xfId="85" builtinId="32"/>
    <cellStyle name="60% - 强调文字颜色 2 2 2 3" xfId="86"/>
    <cellStyle name="标题 3" xfId="87" builtinId="18"/>
    <cellStyle name="常规 12 2 4" xfId="88"/>
    <cellStyle name="Accent6 5" xfId="89"/>
    <cellStyle name="60% - 强调文字颜色 4" xfId="90" builtinId="44"/>
    <cellStyle name="输出" xfId="91" builtinId="21"/>
    <cellStyle name="差_2009年一般性转移支付标准工资 2" xfId="92"/>
    <cellStyle name="20% - 强调文字颜色 2 4 2" xfId="93"/>
    <cellStyle name="计算" xfId="94" builtinId="22"/>
    <cellStyle name="标题 1 2 2 4" xfId="95"/>
    <cellStyle name="检查单元格" xfId="96" builtinId="23"/>
    <cellStyle name="常规 13 5" xfId="97"/>
    <cellStyle name="_ET_STYLE_NoName_00__县公司" xfId="98"/>
    <cellStyle name="20% - 着色 1 2" xfId="99"/>
    <cellStyle name="计算 3 2" xfId="100"/>
    <cellStyle name="t_HVAC Equipment (3) 4" xfId="101"/>
    <cellStyle name="40% - 强调文字颜色 4 2" xfId="102"/>
    <cellStyle name="20% - 强调文字颜色 6" xfId="103" builtinId="50"/>
    <cellStyle name="强调文字颜色 2" xfId="104" builtinId="33"/>
    <cellStyle name="常规 2 2 2 5" xfId="105"/>
    <cellStyle name="好_联系电话 2" xfId="106"/>
    <cellStyle name="PSHeading 4" xfId="107"/>
    <cellStyle name="差_教育厅提供义务教育及高中教师人数（2009年1月6日）" xfId="108"/>
    <cellStyle name="40% - 着色 5 2" xfId="109"/>
    <cellStyle name="常规 6 2 3" xfId="110"/>
    <cellStyle name="链接单元格" xfId="111" builtinId="24"/>
    <cellStyle name="20% - 着色 3 5" xfId="112"/>
    <cellStyle name="汇总" xfId="113" builtinId="25"/>
    <cellStyle name="差_Book2" xfId="114"/>
    <cellStyle name="60% - 强调文字颜色 4 2 3" xfId="115"/>
    <cellStyle name="标题 2 2 7" xfId="116"/>
    <cellStyle name="好" xfId="117" builtinId="26"/>
    <cellStyle name="差 2 3 2" xfId="118"/>
    <cellStyle name="20% - Accent3 2" xfId="119"/>
    <cellStyle name="20% - 强调文字颜色 3 3" xfId="120"/>
    <cellStyle name="常规 3 2 6" xfId="121"/>
    <cellStyle name="Heading 3" xfId="122"/>
    <cellStyle name="60% - 强调文字颜色 3 2 3 2" xfId="123"/>
    <cellStyle name="适中" xfId="124" builtinId="28"/>
    <cellStyle name="20% - 强调文字颜色 5" xfId="125" builtinId="46"/>
    <cellStyle name="强调文字颜色 1" xfId="126" builtinId="29"/>
    <cellStyle name="40% - 强调文字颜色 4 2 3 2" xfId="127"/>
    <cellStyle name="常规 2 2 2 4" xfId="128"/>
    <cellStyle name="20% - 强调文字颜色 1" xfId="129" builtinId="30"/>
    <cellStyle name="40% - 强调文字颜色 4 3 2" xfId="130"/>
    <cellStyle name="标题 5 4" xfId="131"/>
    <cellStyle name="好_第一部分：综合全 4" xfId="132"/>
    <cellStyle name="40% - 强调文字颜色 1" xfId="133" builtinId="31"/>
    <cellStyle name="20% - 强调文字颜色 2" xfId="134" builtinId="34"/>
    <cellStyle name="40% - 强调文字颜色 2" xfId="135" builtinId="35"/>
    <cellStyle name="强调文字颜色 3" xfId="136" builtinId="37"/>
    <cellStyle name="PSChar" xfId="137"/>
    <cellStyle name="强调文字颜色 4" xfId="138" builtinId="41"/>
    <cellStyle name="20% - 强调文字颜色 4" xfId="139" builtinId="42"/>
    <cellStyle name="好_第一部分：综合全 3 2" xfId="140"/>
    <cellStyle name="Input 3" xfId="141"/>
    <cellStyle name="20% - 着色 1" xfId="142"/>
    <cellStyle name="好_Book1_银行账户情况表_2010年12月 2" xfId="143"/>
    <cellStyle name="计算 3" xfId="144"/>
    <cellStyle name="40% - 强调文字颜色 4" xfId="145" builtinId="43"/>
    <cellStyle name="强调文字颜色 5" xfId="146" builtinId="45"/>
    <cellStyle name="60% - 强调文字颜色 5 2 2 2" xfId="147"/>
    <cellStyle name="20% - 着色 2" xfId="148"/>
    <cellStyle name="计算 4" xfId="149"/>
    <cellStyle name="40% - 强调文字颜色 5" xfId="150" builtinId="47"/>
    <cellStyle name="标题 1 4 2" xfId="151"/>
    <cellStyle name="60% - 强调文字颜色 5" xfId="152" builtinId="48"/>
    <cellStyle name="60% - 着色 6 2" xfId="153"/>
    <cellStyle name="差_2006年全省财力计算表（中央、决算）" xfId="154"/>
    <cellStyle name="Accent6 6" xfId="155"/>
    <cellStyle name="强调文字颜色 6" xfId="156" builtinId="49"/>
    <cellStyle name="20% - 强调文字颜色 3 3 2" xfId="157"/>
    <cellStyle name="Heading 3 2" xfId="158"/>
    <cellStyle name="_弱电系统设备配置报价清单" xfId="159"/>
    <cellStyle name="适中 2" xfId="160"/>
    <cellStyle name="60% - 强调文字颜色 5 2 2 3" xfId="161"/>
    <cellStyle name="20% - 着色 3" xfId="162"/>
    <cellStyle name="好_业务工作量指标" xfId="163"/>
    <cellStyle name="40% - 强调文字颜色 6" xfId="164" builtinId="51"/>
    <cellStyle name="60% - 强调文字颜色 6" xfId="165" builtinId="52"/>
    <cellStyle name="差_2009年一般性转移支付标准工资_奖励补助测算7.25 (version 1) (version 1) 2" xfId="166"/>
    <cellStyle name="60% - 着色 6 3" xfId="167"/>
    <cellStyle name="Accent6 7" xfId="168"/>
    <cellStyle name="_Book1_2 3" xfId="169"/>
    <cellStyle name="20% - 着色 6 3" xfId="170"/>
    <cellStyle name="Accent2 - 20% 3" xfId="171"/>
    <cellStyle name="差_财政支出对上级的依赖程度 2" xfId="172"/>
    <cellStyle name="常规 3 2 3 3" xfId="173"/>
    <cellStyle name="?鹎%U龡&amp;H?_x0008_e_x0005_9_x0006__x0007__x0001__x0001_" xfId="174"/>
    <cellStyle name="常规 4 2 5" xfId="175"/>
    <cellStyle name="常规 4 7" xfId="176"/>
    <cellStyle name="_Book1_1" xfId="177"/>
    <cellStyle name="20% - 强调文字颜色 4 2 2 2" xfId="178"/>
    <cellStyle name="适中 4" xfId="179"/>
    <cellStyle name="60% - 强调文字颜色 5 2 2 5" xfId="180"/>
    <cellStyle name="常规 3 2 2" xfId="181"/>
    <cellStyle name="20% - 着色 5" xfId="182"/>
    <cellStyle name="_20100326高清市院遂宁检察院1080P配置清单26日改" xfId="183"/>
    <cellStyle name="40% - 强调文字颜色 4 2 5" xfId="184"/>
    <cellStyle name="_Book1_1_Book1" xfId="185"/>
    <cellStyle name="20% - 着色 5 2" xfId="186"/>
    <cellStyle name="40% - Accent1" xfId="187"/>
    <cellStyle name="好_汇总-县级财政报表附表 2" xfId="188"/>
    <cellStyle name="标题 3 2 2 3" xfId="189"/>
    <cellStyle name="_Book1_1 2" xfId="190"/>
    <cellStyle name="着色 6 5" xfId="191"/>
    <cellStyle name="Accent6 - 40% 3" xfId="192"/>
    <cellStyle name="?鹎%U龡&amp;H?_x0008__x001c__x001c_?_x0007__x0001__x0001_" xfId="193"/>
    <cellStyle name="差_Book1_1 4" xfId="194"/>
    <cellStyle name="ColLevel_0" xfId="195"/>
    <cellStyle name="60% - 强调文字颜色 1 2 5" xfId="196"/>
    <cellStyle name="_Book1" xfId="197"/>
    <cellStyle name="常规 2 7 2" xfId="198"/>
    <cellStyle name="40% - 着色 1" xfId="199"/>
    <cellStyle name="40% - 强调文字颜色 6 2 6" xfId="200"/>
    <cellStyle name="_Book1 2" xfId="201"/>
    <cellStyle name="60% - 着色 2 5" xfId="202"/>
    <cellStyle name="好_2008年县级公安保障标准落实奖励经费分配测算 3" xfId="203"/>
    <cellStyle name="Accent2 9" xfId="204"/>
    <cellStyle name="_Book1 3" xfId="205"/>
    <cellStyle name="好_2008年县级公安保障标准落实奖励经费分配测算 4" xfId="206"/>
    <cellStyle name="40% - 着色 2" xfId="207"/>
    <cellStyle name="常规 8 2 2 2" xfId="208"/>
    <cellStyle name="sstot 3 2" xfId="209"/>
    <cellStyle name="20% - 强调文字颜色 5 2 2" xfId="210"/>
    <cellStyle name="40% - 强调文字颜色 6 2 7" xfId="211"/>
    <cellStyle name="20% - 着色 5 3" xfId="212"/>
    <cellStyle name="40% - Accent2" xfId="213"/>
    <cellStyle name="标题 3 2 2 4" xfId="214"/>
    <cellStyle name="_Book1_1 3" xfId="215"/>
    <cellStyle name="40% - 强调文字颜色 5 2 3 2" xfId="216"/>
    <cellStyle name="常规 3 2 2 4" xfId="217"/>
    <cellStyle name="好_2006年分析表 3 2" xfId="218"/>
    <cellStyle name="20% - 着色 5 4" xfId="219"/>
    <cellStyle name="40% - Accent3" xfId="220"/>
    <cellStyle name="标题 3 2 2 5" xfId="221"/>
    <cellStyle name="60% - 强调文字颜色 4 4 2" xfId="222"/>
    <cellStyle name="_Book1_1 4" xfId="223"/>
    <cellStyle name="常规_贫困县涉农资金整合工作示范县统计表12月21日" xfId="224"/>
    <cellStyle name="_Book1_2" xfId="225"/>
    <cellStyle name="20% - 强调文字颜色 4 2 2 3" xfId="226"/>
    <cellStyle name="好_云南农村义务教育统计表 2" xfId="227"/>
    <cellStyle name="20% - 着色 6" xfId="228"/>
    <cellStyle name="Accent3_贫困县涉农资金整合工作示范县统计表12月21日" xfId="229"/>
    <cellStyle name="Accent2 - 20%" xfId="230"/>
    <cellStyle name="常规 3 2 3" xfId="231"/>
    <cellStyle name="_Book1_2 4" xfId="232"/>
    <cellStyle name="好_530623_2006年县级财政报表附表 2" xfId="233"/>
    <cellStyle name="20% - 着色 6 4" xfId="234"/>
    <cellStyle name="着色 2 4" xfId="235"/>
    <cellStyle name="好_卫生部门 2" xfId="236"/>
    <cellStyle name="Accent2 - 20% 4" xfId="237"/>
    <cellStyle name="差_财政支出对上级的依赖程度 3" xfId="238"/>
    <cellStyle name="常规 3 2 3 4" xfId="239"/>
    <cellStyle name="好_Book1_4" xfId="240"/>
    <cellStyle name="好_城建部门 3" xfId="241"/>
    <cellStyle name="_Book1_2_Book1" xfId="242"/>
    <cellStyle name="40% - 强调文字颜色 4 2 2" xfId="243"/>
    <cellStyle name="60% - 强调文字颜色 5 2 7" xfId="244"/>
    <cellStyle name="解释性文本 2 2 4" xfId="245"/>
    <cellStyle name="差_教师绩效工资测算表（离退休按各地上报数测算）2009年1月1日 4" xfId="246"/>
    <cellStyle name="标题 4 4" xfId="247"/>
    <cellStyle name="千位分隔 5" xfId="248"/>
    <cellStyle name="_Book1_3" xfId="249"/>
    <cellStyle name="20% - 强调文字颜色 4 2 2 4" xfId="250"/>
    <cellStyle name="超级链接 2" xfId="251"/>
    <cellStyle name="_Book1_3 2" xfId="252"/>
    <cellStyle name="_Book1_3_Book1" xfId="253"/>
    <cellStyle name="解释性文本 2 7" xfId="254"/>
    <cellStyle name="20% - 强调文字颜色 3 2" xfId="255"/>
    <cellStyle name="常规 3 2 5" xfId="256"/>
    <cellStyle name="Heading 2" xfId="257"/>
    <cellStyle name="_Book1_4" xfId="258"/>
    <cellStyle name="20% - 强调文字颜色 4 2 2 5" xfId="259"/>
    <cellStyle name="_Book1_Book1" xfId="260"/>
    <cellStyle name="_ET_STYLE_NoName_00_ 2" xfId="261"/>
    <cellStyle name="常规 6 3" xfId="262"/>
    <cellStyle name="好_财政供养人员" xfId="263"/>
    <cellStyle name="注释 3" xfId="264"/>
    <cellStyle name="_Book1_金融业务培训人员情况表" xfId="265"/>
    <cellStyle name="差_2006年分析表 2 2" xfId="266"/>
    <cellStyle name="_ET_STYLE_NoName_00_" xfId="267"/>
    <cellStyle name="_ET_STYLE_NoName_00_ 3" xfId="268"/>
    <cellStyle name="常规 4 2 2 2" xfId="269"/>
    <cellStyle name="常规 4 4 2" xfId="270"/>
    <cellStyle name="常规 6 4" xfId="271"/>
    <cellStyle name="_ET_STYLE_NoName_00__Book1" xfId="272"/>
    <cellStyle name="强调 1 4" xfId="273"/>
    <cellStyle name="40% - 强调文字颜色 1 2 2 2" xfId="274"/>
    <cellStyle name="好_城建部门 4" xfId="275"/>
    <cellStyle name="40% - 强调文字颜色 4 2 3" xfId="276"/>
    <cellStyle name="解释性文本 2 2 5" xfId="277"/>
    <cellStyle name="_ET_STYLE_NoName_00__Book1 2" xfId="278"/>
    <cellStyle name="千位分隔 6" xfId="279"/>
    <cellStyle name="40% - 强调文字颜色 4 2 4" xfId="280"/>
    <cellStyle name="常规 25 2" xfId="281"/>
    <cellStyle name="常规 30 2" xfId="282"/>
    <cellStyle name="_ET_STYLE_NoName_00__Book1 3" xfId="283"/>
    <cellStyle name="_ET_STYLE_NoName_00__Book1_1" xfId="284"/>
    <cellStyle name="常规 2 3 3 2" xfId="285"/>
    <cellStyle name="20% - 强调文字颜色 6 2 7" xfId="286"/>
    <cellStyle name="40% - 着色 4 4" xfId="287"/>
    <cellStyle name="_ET_STYLE_NoName_00__Book1_1 2" xfId="288"/>
    <cellStyle name="常规 2 3 3 2 2" xfId="289"/>
    <cellStyle name="40% - 着色 4 5" xfId="290"/>
    <cellStyle name="差_2006年在职人员情况" xfId="291"/>
    <cellStyle name="_ET_STYLE_NoName_00__Book1_1 3" xfId="292"/>
    <cellStyle name="_ET_STYLE_NoName_00__Book1_1 4" xfId="293"/>
    <cellStyle name="_ET_STYLE_NoName_00__Book1_1_县公司" xfId="294"/>
    <cellStyle name="20% - 强调文字颜色 4 2 5" xfId="295"/>
    <cellStyle name="60% - 强调文字颜色 6 4" xfId="296"/>
    <cellStyle name="_ET_STYLE_NoName_00__Book1_1_银行账户情况表_2010年12月" xfId="297"/>
    <cellStyle name="_ET_STYLE_NoName_00__Book1_2" xfId="298"/>
    <cellStyle name="常规 2 3 3 3" xfId="299"/>
    <cellStyle name="Accent5 - 20%" xfId="300"/>
    <cellStyle name="Accent5 - 60% 4" xfId="301"/>
    <cellStyle name="20% - 强调文字颜色 1 3 2" xfId="302"/>
    <cellStyle name="_ET_STYLE_NoName_00__Book1_县公司" xfId="303"/>
    <cellStyle name="Dezimal [0]_laroux" xfId="304"/>
    <cellStyle name="_ET_STYLE_NoName_00__Book1_银行账户情况表_2010年12月" xfId="305"/>
    <cellStyle name="常规 9 4 2" xfId="306"/>
    <cellStyle name="60% - 强调文字颜色 4 3" xfId="307"/>
    <cellStyle name="_ET_STYLE_NoName_00__建行" xfId="308"/>
    <cellStyle name="差_奖励补助测算7.25 (version 1) (version 1)" xfId="309"/>
    <cellStyle name="40% - 强调文字颜色 5 2 2" xfId="310"/>
    <cellStyle name="60% - 强调文字颜色 6 2 7" xfId="311"/>
    <cellStyle name="好 2 3 2" xfId="312"/>
    <cellStyle name="好_2006年分析表 2" xfId="313"/>
    <cellStyle name="好_Book1_县公司 2" xfId="314"/>
    <cellStyle name="_ET_STYLE_NoName_00__银行账户情况表_2010年12月" xfId="315"/>
    <cellStyle name="20% - 强调文字颜色 6 3 2" xfId="316"/>
    <cellStyle name="差_业务工作量指标 2" xfId="317"/>
    <cellStyle name="_ET_STYLE_NoName_00__云南水利电力有限公司" xfId="318"/>
    <cellStyle name="20% - 着色 2 4" xfId="319"/>
    <cellStyle name="好_县级基础数据 2" xfId="320"/>
    <cellStyle name="差_2007年可用财力 2" xfId="321"/>
    <cellStyle name="40% - 强调文字颜色 5 4" xfId="322"/>
    <cellStyle name="好 2 5" xfId="323"/>
    <cellStyle name="未定义 4" xfId="324"/>
    <cellStyle name="_Sheet1" xfId="325"/>
    <cellStyle name="Accent4 - 40%" xfId="326"/>
    <cellStyle name="差_检验表（调整后） 3 2" xfId="327"/>
    <cellStyle name="PSSpacer 3" xfId="328"/>
    <cellStyle name="_Sheet1_Book1" xfId="329"/>
    <cellStyle name="60% - 强调文字颜色 2 2 4" xfId="330"/>
    <cellStyle name="_Sheet3 (5)" xfId="331"/>
    <cellStyle name="常规 4 3 2" xfId="332"/>
    <cellStyle name="常规 5 4" xfId="333"/>
    <cellStyle name="40% - 强调文字颜色 1 2 4" xfId="334"/>
    <cellStyle name="_Sheet3 (6)" xfId="335"/>
    <cellStyle name="40% - 强调文字颜色 6 2 2 5" xfId="336"/>
    <cellStyle name="常规 5 9" xfId="337"/>
    <cellStyle name="_本部汇总" xfId="338"/>
    <cellStyle name="60% - 强调文字颜色 6 4 2" xfId="339"/>
    <cellStyle name="Accent4_贫困县涉农资金整合工作示范县统计表12月21日" xfId="340"/>
    <cellStyle name="_南方电网" xfId="341"/>
    <cellStyle name="强调文字颜色 2 2 2" xfId="342"/>
    <cellStyle name="Accent1 - 20%" xfId="343"/>
    <cellStyle name="20% - Accent1" xfId="344"/>
    <cellStyle name="Accent4 9" xfId="345"/>
    <cellStyle name="20% - 强调文字颜色 3 2 2 3" xfId="346"/>
    <cellStyle name="标题 1 2 5" xfId="347"/>
    <cellStyle name="60% - 着色 4 5" xfId="348"/>
    <cellStyle name="强调文字颜色 2 2 2 2" xfId="349"/>
    <cellStyle name="Accent1 - 20% 2" xfId="350"/>
    <cellStyle name="20% - Accent1 2" xfId="351"/>
    <cellStyle name="20% - 强调文字颜色 1 3" xfId="352"/>
    <cellStyle name="强调文字颜色 2 2 3" xfId="353"/>
    <cellStyle name="20% - Accent2" xfId="354"/>
    <cellStyle name="20% - 强调文字颜色 5 4 2" xfId="355"/>
    <cellStyle name="20% - 强调文字颜色 3 2 2 4" xfId="356"/>
    <cellStyle name="60% - 强调文字颜色 3 2 2" xfId="357"/>
    <cellStyle name="标题 1 2 6" xfId="358"/>
    <cellStyle name="差_县公司" xfId="359"/>
    <cellStyle name="强调文字颜色 2 2 3 2" xfId="360"/>
    <cellStyle name="20% - Accent2 2" xfId="361"/>
    <cellStyle name="20% - 强调文字颜色 2 3" xfId="362"/>
    <cellStyle name="60% - 强调文字颜色 3 2 2 2" xfId="363"/>
    <cellStyle name="强调文字颜色 2 2 4" xfId="364"/>
    <cellStyle name="20% - Accent3" xfId="365"/>
    <cellStyle name="20% - 强调文字颜色 3 2 2 5" xfId="366"/>
    <cellStyle name="60% - 强调文字颜色 3 2 3" xfId="367"/>
    <cellStyle name="标题 1 2 7" xfId="368"/>
    <cellStyle name="强调文字颜色 2 2 5" xfId="369"/>
    <cellStyle name="20% - Accent4" xfId="370"/>
    <cellStyle name="Accent6 - 60% 2" xfId="371"/>
    <cellStyle name="60% - 强调文字颜色 2 2 3 2" xfId="372"/>
    <cellStyle name="60% - 强调文字颜色 3 2 4" xfId="373"/>
    <cellStyle name="20% - Accent4 2" xfId="374"/>
    <cellStyle name="20% - 强调文字颜色 4 3" xfId="375"/>
    <cellStyle name="常规 3 3 6" xfId="376"/>
    <cellStyle name="差_Book1_1 7" xfId="377"/>
    <cellStyle name="强调文字颜色 2 2 6" xfId="378"/>
    <cellStyle name="20% - Accent5" xfId="379"/>
    <cellStyle name="Accent6 - 60% 3" xfId="380"/>
    <cellStyle name="60% - 强调文字颜色 3 2 5" xfId="381"/>
    <cellStyle name="sstot 4" xfId="382"/>
    <cellStyle name="20% - Accent5 2" xfId="383"/>
    <cellStyle name="20% - 强调文字颜色 5 3" xfId="384"/>
    <cellStyle name="强调文字颜色 2 2 7" xfId="385"/>
    <cellStyle name="20% - Accent6" xfId="386"/>
    <cellStyle name="解释性文本 3 2" xfId="387"/>
    <cellStyle name="Accent6 - 60% 4" xfId="388"/>
    <cellStyle name="好_云南省2008年中小学教师人数统计表 2 2" xfId="389"/>
    <cellStyle name="60% - 强调文字颜色 3 2 6" xfId="390"/>
    <cellStyle name="60% - 强调文字颜色 6 2 5" xfId="391"/>
    <cellStyle name="20% - Accent6 2" xfId="392"/>
    <cellStyle name="20% - 强调文字颜色 6 3" xfId="393"/>
    <cellStyle name="差_业务工作量指标" xfId="394"/>
    <cellStyle name="20% - 强调文字颜色 1 2" xfId="395"/>
    <cellStyle name="20% - 强调文字颜色 1 2 2" xfId="396"/>
    <cellStyle name="40% - 强调文字颜色 2 2 7" xfId="397"/>
    <cellStyle name="20% - 强调文字颜色 1 2 2 2" xfId="398"/>
    <cellStyle name="标题 5" xfId="399"/>
    <cellStyle name="好_第一部分：综合全" xfId="400"/>
    <cellStyle name="60% - 强调文字颜色 2 2 2 5" xfId="401"/>
    <cellStyle name="Pourcentage_pldt" xfId="402"/>
    <cellStyle name="Note 2" xfId="403"/>
    <cellStyle name="常规 5 2 5" xfId="404"/>
    <cellStyle name="标题 6" xfId="405"/>
    <cellStyle name="20% - 强调文字颜色 1 2 2 3" xfId="406"/>
    <cellStyle name="差_县级基础数据 2" xfId="407"/>
    <cellStyle name="标题 7" xfId="408"/>
    <cellStyle name="20% - 强调文字颜色 1 2 2 4" xfId="409"/>
    <cellStyle name="差_县级基础数据 3" xfId="410"/>
    <cellStyle name="20% - 强调文字颜色 1 2 2 5" xfId="411"/>
    <cellStyle name="差_县级基础数据 4" xfId="412"/>
    <cellStyle name="20% - 强调文字颜色 1 2 3" xfId="413"/>
    <cellStyle name="好_奖励补助测算7.25" xfId="414"/>
    <cellStyle name="40% - 强调文字颜色 2 2" xfId="415"/>
    <cellStyle name="常规 2 3 2 4" xfId="416"/>
    <cellStyle name="20% - 强调文字颜色 1 2 3 2" xfId="417"/>
    <cellStyle name="好_奖励补助测算7.25 2" xfId="418"/>
    <cellStyle name="40% - 强调文字颜色 2 2 2" xfId="419"/>
    <cellStyle name="60% - 强调文字颜色 3 2 7" xfId="420"/>
    <cellStyle name="20% - 强调文字颜色 1 2 4" xfId="421"/>
    <cellStyle name="40% - 强调文字颜色 2 3" xfId="422"/>
    <cellStyle name="常规 2 3 2 5" xfId="423"/>
    <cellStyle name="40% - 强调文字颜色 2 4" xfId="424"/>
    <cellStyle name="强调文字颜色 5 2 3 2" xfId="425"/>
    <cellStyle name="Header2 2" xfId="426"/>
    <cellStyle name="60% - 强调文字颜色 6 2 2 2" xfId="427"/>
    <cellStyle name="20% - 强调文字颜色 1 2 5" xfId="428"/>
    <cellStyle name="60% - 强调文字颜色 6 2 2 3" xfId="429"/>
    <cellStyle name="20% - 强调文字颜色 1 2 6" xfId="430"/>
    <cellStyle name="60% - 强调文字颜色 6 2 2 4" xfId="431"/>
    <cellStyle name="差_检验表（调整后）" xfId="432"/>
    <cellStyle name="20% - 强调文字颜色 1 2 7" xfId="433"/>
    <cellStyle name="差_Sheet1_1" xfId="434"/>
    <cellStyle name="强调文字颜色 2 2 2 3" xfId="435"/>
    <cellStyle name="Accent1 - 20% 3" xfId="436"/>
    <cellStyle name="20% - 强调文字颜色 1 4" xfId="437"/>
    <cellStyle name="20% - 强调文字颜色 1 4 2" xfId="438"/>
    <cellStyle name="20% - 强调文字颜色 2 2" xfId="439"/>
    <cellStyle name="20% - 强调文字颜色 3 2 7" xfId="440"/>
    <cellStyle name="40% - 强调文字颜色 3 2 2 5" xfId="441"/>
    <cellStyle name="20% - 强调文字颜色 2 2 2" xfId="442"/>
    <cellStyle name="40% - 强调文字颜色 3 2 7" xfId="443"/>
    <cellStyle name="20% - 强调文字颜色 2 2 2 2" xfId="444"/>
    <cellStyle name="差_530629_2006年县级财政报表附表" xfId="445"/>
    <cellStyle name="60% - 强调文字颜色 3 2 2 5" xfId="446"/>
    <cellStyle name="差_贫困县涉农资金整合工作示范县统计表12月21日" xfId="447"/>
    <cellStyle name="20% - 强调文字颜色 2 2 2 3" xfId="448"/>
    <cellStyle name="Normal - Style1 2" xfId="449"/>
    <cellStyle name="40% - Accent4 2" xfId="450"/>
    <cellStyle name="Normal - Style1 3" xfId="451"/>
    <cellStyle name="20% - 强调文字颜色 2 2 2 4" xfId="452"/>
    <cellStyle name="20% - 强调文字颜色 2 2 2 5" xfId="453"/>
    <cellStyle name="20% - 强调文字颜色 2 2 3" xfId="454"/>
    <cellStyle name="20% - 强调文字颜色 2 2 3 2" xfId="455"/>
    <cellStyle name="60% - 强调文字颜色 1 4" xfId="456"/>
    <cellStyle name="20% - 强调文字颜色 2 2 4" xfId="457"/>
    <cellStyle name="强调 2 2" xfId="458"/>
    <cellStyle name="差_1003牟定县" xfId="459"/>
    <cellStyle name="60% - Accent1 2" xfId="460"/>
    <cellStyle name="千分位_ 白土" xfId="461"/>
    <cellStyle name="20% - 强调文字颜色 2 2 5" xfId="462"/>
    <cellStyle name="强调 2 3" xfId="463"/>
    <cellStyle name="Accent2 - 60% 2" xfId="464"/>
    <cellStyle name="差_奖励补助测算5.23新 2" xfId="465"/>
    <cellStyle name="20% - 强调文字颜色 2 2 6" xfId="466"/>
    <cellStyle name="强调 2 4" xfId="467"/>
    <cellStyle name="Accent2 - 60% 3" xfId="468"/>
    <cellStyle name="差_高中教师人数（教育厅1.6日提供）" xfId="469"/>
    <cellStyle name="40% - 强调文字颜色 1 2 3 2" xfId="470"/>
    <cellStyle name="20% - 强调文字颜色 2 2 7" xfId="471"/>
    <cellStyle name="Accent2 - 60% 4" xfId="472"/>
    <cellStyle name="20% - 强调文字颜色 2 3 2" xfId="473"/>
    <cellStyle name="常规 35" xfId="474"/>
    <cellStyle name="常规 40" xfId="475"/>
    <cellStyle name="差_0502通海县" xfId="476"/>
    <cellStyle name="差_2009年一般性转移支付标准工资" xfId="477"/>
    <cellStyle name="20% - 强调文字颜色 2 4" xfId="478"/>
    <cellStyle name="60% - 强调文字颜色 3 2 2 3" xfId="479"/>
    <cellStyle name="20% - 强调文字颜色 3 2 2" xfId="480"/>
    <cellStyle name="40% - 强调文字颜色 4 2 7" xfId="481"/>
    <cellStyle name="常规 3 2 5 2" xfId="482"/>
    <cellStyle name="强调文字颜色 4 2 2 3" xfId="483"/>
    <cellStyle name="Heading 2 2" xfId="484"/>
    <cellStyle name="60% - 强调文字颜色 4 2 2 5" xfId="485"/>
    <cellStyle name="霓付_ +Foil &amp; -FOIL &amp; PAPER" xfId="486"/>
    <cellStyle name="Accent4 8" xfId="487"/>
    <cellStyle name="20% - 强调文字颜色 3 2 2 2" xfId="488"/>
    <cellStyle name="标题 1 2 4" xfId="489"/>
    <cellStyle name="60% - 着色 4 4" xfId="490"/>
    <cellStyle name="20% - 强调文字颜色 3 2 3" xfId="491"/>
    <cellStyle name="60% - 着色 5 4" xfId="492"/>
    <cellStyle name="Accent5 8" xfId="493"/>
    <cellStyle name="20% - 强调文字颜色 3 2 3 2" xfId="494"/>
    <cellStyle name="20% - 强调文字颜色 3 2 4" xfId="495"/>
    <cellStyle name="20% - 强调文字颜色 3 2 5" xfId="496"/>
    <cellStyle name="20% - 强调文字颜色 3 2 6" xfId="497"/>
    <cellStyle name="20% - 强调文字颜色 3 4" xfId="498"/>
    <cellStyle name="常规 3 2 7" xfId="499"/>
    <cellStyle name="Heading 4" xfId="500"/>
    <cellStyle name="60% - 强调文字颜色 1 2" xfId="501"/>
    <cellStyle name="20% - 强调文字颜色 3 4 2" xfId="502"/>
    <cellStyle name="Heading 4 2" xfId="503"/>
    <cellStyle name="60% - 强调文字颜色 1 2 2" xfId="504"/>
    <cellStyle name="20% - 强调文字颜色 4 2" xfId="505"/>
    <cellStyle name="常规 3 3 5" xfId="506"/>
    <cellStyle name="差_Book1_1 6" xfId="507"/>
    <cellStyle name="Mon閠aire_!!!GO" xfId="508"/>
    <cellStyle name="60% - 强调文字颜色 1 2 7" xfId="509"/>
    <cellStyle name="20% - 强调文字颜色 4 2 2" xfId="510"/>
    <cellStyle name="40% - 强调文字颜色 5 2 7" xfId="511"/>
    <cellStyle name="Accent6 - 40%" xfId="512"/>
    <cellStyle name="20% - 强调文字颜色 4 2 3" xfId="513"/>
    <cellStyle name="60% - 强调文字颜色 1 2 4" xfId="514"/>
    <cellStyle name="差_Book1_1 3" xfId="515"/>
    <cellStyle name="Accent6 - 40% 2" xfId="516"/>
    <cellStyle name="着色 6 4" xfId="517"/>
    <cellStyle name="20% - 强调文字颜色 4 2 3 2" xfId="518"/>
    <cellStyle name="20% - 强调文字颜色 4 2 4" xfId="519"/>
    <cellStyle name="20% - 强调文字颜色 4 2 6" xfId="520"/>
    <cellStyle name="20% - 强调文字颜色 4 2 7" xfId="521"/>
    <cellStyle name="20% - 强调文字颜色 4 3 2" xfId="522"/>
    <cellStyle name="60% - 强调文字颜色 2 2" xfId="523"/>
    <cellStyle name="20% - 强调文字颜色 4 4" xfId="524"/>
    <cellStyle name="常规 3 4 5" xfId="525"/>
    <cellStyle name="20% - 强调文字颜色 5 2" xfId="526"/>
    <cellStyle name="sstot 3" xfId="527"/>
    <cellStyle name="콤마_BOILER-CO1" xfId="528"/>
    <cellStyle name="60% - 强调文字颜色 6 2 2 5" xfId="529"/>
    <cellStyle name="差_下半年禁毒办案经费分配2544.3万元" xfId="530"/>
    <cellStyle name="20% - 强调文字颜色 5 2 2 2" xfId="531"/>
    <cellStyle name="40% - 着色 2 2" xfId="532"/>
    <cellStyle name="20% - 强调文字颜色 5 2 2 3" xfId="533"/>
    <cellStyle name="Milliers_!!!GO" xfId="534"/>
    <cellStyle name="好_指标四" xfId="535"/>
    <cellStyle name="40% - 着色 2 3" xfId="536"/>
    <cellStyle name="好_2007年政法部门业务指标" xfId="537"/>
    <cellStyle name="20% - 强调文字颜色 5 2 2 4" xfId="538"/>
    <cellStyle name="㼿㼿㼿㼿㼿㼿" xfId="539"/>
    <cellStyle name="40% - 着色 2 4" xfId="540"/>
    <cellStyle name="好_奖励补助测算5.24冯铸" xfId="541"/>
    <cellStyle name="20% - 强调文字颜色 5 2 2 5" xfId="542"/>
    <cellStyle name="好_2006年水利统计指标统计表" xfId="543"/>
    <cellStyle name="40% - 着色 2 5" xfId="544"/>
    <cellStyle name="差_历年教师人数 3 2" xfId="545"/>
    <cellStyle name="20% - 强调文字颜色 5 2 3" xfId="546"/>
    <cellStyle name="好_历年教师人数 2" xfId="547"/>
    <cellStyle name="40% - 着色 3" xfId="548"/>
    <cellStyle name="20% - 强调文字颜色 5 2 3 2" xfId="549"/>
    <cellStyle name="好_历年教师人数 2 2" xfId="550"/>
    <cellStyle name="40% - 着色 3 2" xfId="551"/>
    <cellStyle name="强调文字颜色 1 2 2 2" xfId="552"/>
    <cellStyle name="20% - 强调文字颜色 5 2 4" xfId="553"/>
    <cellStyle name="好_历年教师人数 3" xfId="554"/>
    <cellStyle name="好_地方配套按人均增幅控制8.30一般预算平均增幅、人均可用财力平均增幅两次控制、社会治安系数调整、案件数调整xl 2" xfId="555"/>
    <cellStyle name="40% - 着色 4" xfId="556"/>
    <cellStyle name="强调文字颜色 1 2 2 3" xfId="557"/>
    <cellStyle name="差_丽江汇总 2" xfId="558"/>
    <cellStyle name="20% - 强调文字颜色 5 2 5" xfId="559"/>
    <cellStyle name="好_历年教师人数 4" xfId="560"/>
    <cellStyle name="40% - 着色 5" xfId="561"/>
    <cellStyle name="强调文字颜色 1 2 2 4" xfId="562"/>
    <cellStyle name="差_丽江汇总 3" xfId="563"/>
    <cellStyle name="20% - 强调文字颜色 5 2 6" xfId="564"/>
    <cellStyle name="40% - 着色 6" xfId="565"/>
    <cellStyle name="强调文字颜色 1 2 2 5" xfId="566"/>
    <cellStyle name="差_丽江汇总 4" xfId="567"/>
    <cellStyle name="20% - 强调文字颜色 5 2 7" xfId="568"/>
    <cellStyle name="20% - 强调文字颜色 5 3 2" xfId="569"/>
    <cellStyle name="百分比 3" xfId="570"/>
    <cellStyle name="60% - 强调文字颜色 3 2" xfId="571"/>
    <cellStyle name="20% - 强调文字颜色 5 4" xfId="572"/>
    <cellStyle name="60% - 强调文字颜色 6 2 4" xfId="573"/>
    <cellStyle name="20% - 强调文字颜色 6 2" xfId="574"/>
    <cellStyle name="好_2017-2019年统筹整合投入贫困县情况统计 2" xfId="575"/>
    <cellStyle name="40% - 强调文字颜色 4 4" xfId="576"/>
    <cellStyle name="20% - 强调文字颜色 6 2 2" xfId="577"/>
    <cellStyle name="Accent6 - 20% 3" xfId="578"/>
    <cellStyle name="常规 8 3 2 2" xfId="579"/>
    <cellStyle name="20% - 着色 1 4" xfId="580"/>
    <cellStyle name="40% - 强调文字颜色 4 4 2" xfId="581"/>
    <cellStyle name="20% - 强调文字颜色 6 2 2 2" xfId="582"/>
    <cellStyle name="20% - 强调文字颜色 6 2 2 3" xfId="583"/>
    <cellStyle name="20% - 强调文字颜色 6 2 2 4" xfId="584"/>
    <cellStyle name="20% - 强调文字颜色 6 2 2 5" xfId="585"/>
    <cellStyle name="20% - 强调文字颜色 6 2 3" xfId="586"/>
    <cellStyle name="Accent6 - 20% 4" xfId="587"/>
    <cellStyle name="20% - 着色 1 5" xfId="588"/>
    <cellStyle name="20% - 强调文字颜色 6 2 3 2" xfId="589"/>
    <cellStyle name="20% - 强调文字颜色 6 2 4" xfId="590"/>
    <cellStyle name="差_00省级(打印)" xfId="591"/>
    <cellStyle name="Accent4 - 60% 4" xfId="592"/>
    <cellStyle name="好_历年教师人数 3 2" xfId="593"/>
    <cellStyle name="40% - 着色 4 2" xfId="594"/>
    <cellStyle name="20% - 强调文字颜色 6 2 5" xfId="595"/>
    <cellStyle name="好_0502通海县" xfId="596"/>
    <cellStyle name="Mon閠aire [0]_!!!GO" xfId="597"/>
    <cellStyle name="40% - 着色 4 3" xfId="598"/>
    <cellStyle name="20% - 强调文字颜色 6 2 6" xfId="599"/>
    <cellStyle name="Accent3 - 40%" xfId="600"/>
    <cellStyle name="60% - 强调文字颜色 6 2 6" xfId="601"/>
    <cellStyle name="20% - 强调文字颜色 6 4" xfId="602"/>
    <cellStyle name="Neutral" xfId="603"/>
    <cellStyle name="60% - 强调文字颜色 4 2" xfId="604"/>
    <cellStyle name="Neutral 2" xfId="605"/>
    <cellStyle name="标题 2 2 6" xfId="606"/>
    <cellStyle name="60% - 强调文字颜色 4 2 2" xfId="607"/>
    <cellStyle name="40% - 强调文字颜色 6 4" xfId="608"/>
    <cellStyle name="好_地方配套按人均增幅控制8.31（调整结案率后）xl" xfId="609"/>
    <cellStyle name="差_Book1" xfId="610"/>
    <cellStyle name="20% - 着色 3 4" xfId="611"/>
    <cellStyle name="差_地方配套按人均增幅控制8.30xl" xfId="612"/>
    <cellStyle name="20% - 强调文字颜色 6 4 2" xfId="613"/>
    <cellStyle name="适中 2 4" xfId="614"/>
    <cellStyle name="40% - 强调文字颜色 4 3" xfId="615"/>
    <cellStyle name="Accent6 - 20% 2" xfId="616"/>
    <cellStyle name="计算 3 3" xfId="617"/>
    <cellStyle name="20% - 着色 1 3" xfId="618"/>
    <cellStyle name="好_M03 2" xfId="619"/>
    <cellStyle name="好_Book1_县公司" xfId="620"/>
    <cellStyle name="好_2006年分析表" xfId="621"/>
    <cellStyle name="好 2 3" xfId="622"/>
    <cellStyle name="40% - 强调文字颜色 5 2" xfId="623"/>
    <cellStyle name="计算 4 2" xfId="624"/>
    <cellStyle name="20% - 着色 2 2" xfId="625"/>
    <cellStyle name="好 2 4" xfId="626"/>
    <cellStyle name="40% - 强调文字颜色 5 3" xfId="627"/>
    <cellStyle name="一般_SGV" xfId="628"/>
    <cellStyle name="计算 4 3" xfId="629"/>
    <cellStyle name="20% - 着色 2 3" xfId="630"/>
    <cellStyle name="差_5334_2006年迪庆县级财政报表附表" xfId="631"/>
    <cellStyle name="no dec" xfId="632"/>
    <cellStyle name="差_530623_2006年县级财政报表附表 2" xfId="633"/>
    <cellStyle name="PSHeading 2" xfId="634"/>
    <cellStyle name="好_县级基础数据 3" xfId="635"/>
    <cellStyle name="20% - 着色 2 5" xfId="636"/>
    <cellStyle name="标题 2 2 4" xfId="637"/>
    <cellStyle name="好_下半年禁毒办案经费分配2544.3万元" xfId="638"/>
    <cellStyle name="40% - 强调文字颜色 6 2" xfId="639"/>
    <cellStyle name="好_业务工作量指标 2" xfId="640"/>
    <cellStyle name="20% - 着色 3 2" xfId="641"/>
    <cellStyle name="差_03昭通" xfId="642"/>
    <cellStyle name="标题 2 2 5" xfId="643"/>
    <cellStyle name="40% - 强调文字颜色 6 3" xfId="644"/>
    <cellStyle name="好_云南省2008年中小学教师人数统计表" xfId="645"/>
    <cellStyle name="适中 2 3" xfId="646"/>
    <cellStyle name="差_2009年一般性转移支付标准工资_地方配套按人均增幅控制8.30一般预算平均增幅、人均可用财力平均增幅两次控制、社会治安系数调整、案件数调整xl" xfId="647"/>
    <cellStyle name="强调文字颜色 3 2 2" xfId="648"/>
    <cellStyle name="20% - 着色 3 3" xfId="649"/>
    <cellStyle name="20% - 着色 4" xfId="650"/>
    <cellStyle name="60% - 强调文字颜色 5 2 2 4" xfId="651"/>
    <cellStyle name="适中 3" xfId="652"/>
    <cellStyle name="20% - 着色 4 2" xfId="653"/>
    <cellStyle name="Currency1" xfId="654"/>
    <cellStyle name="20% - 着色 4 3" xfId="655"/>
    <cellStyle name="常规 20" xfId="656"/>
    <cellStyle name="常规 15" xfId="657"/>
    <cellStyle name="60% - 强调文字颜色 4 3 2" xfId="658"/>
    <cellStyle name="差_奖励补助测算7.25 (version 1) (version 1) 2" xfId="659"/>
    <cellStyle name="Check Cell" xfId="660"/>
    <cellStyle name="20% - 着色 4 4" xfId="661"/>
    <cellStyle name="好_2006年分析表 2 2" xfId="662"/>
    <cellStyle name="40% - 强调文字颜色 5 2 2 2" xfId="663"/>
    <cellStyle name="20% - 着色 4 5" xfId="664"/>
    <cellStyle name="PSDec" xfId="665"/>
    <cellStyle name="差_第一部分：综合全 2" xfId="666"/>
    <cellStyle name="40% - 强调文字颜色 5 2 2 3" xfId="667"/>
    <cellStyle name="40% - Accent4" xfId="668"/>
    <cellStyle name="Normal - Style1" xfId="669"/>
    <cellStyle name="20% - 着色 5 5" xfId="670"/>
    <cellStyle name="20% - 着色 6 5" xfId="671"/>
    <cellStyle name="差_2009年一般性转移支付标准工资_地方配套按人均增幅控制8.31（调整结案率后）xl 2" xfId="672"/>
    <cellStyle name="着色 2 5" xfId="673"/>
    <cellStyle name="差_银行账户情况表_2010年12月" xfId="674"/>
    <cellStyle name="40% - Accent1 2" xfId="675"/>
    <cellStyle name="链接单元格 2 7" xfId="676"/>
    <cellStyle name="好_2009年一般性转移支付标准工资_奖励补助测算5.24冯铸" xfId="677"/>
    <cellStyle name="40% - Accent2 2" xfId="678"/>
    <cellStyle name="40% - Accent3 2" xfId="679"/>
    <cellStyle name="好_奖励补助测算5.23新 2" xfId="680"/>
    <cellStyle name="差_指标五 2" xfId="681"/>
    <cellStyle name="Black" xfId="682"/>
    <cellStyle name="注释 5 2" xfId="683"/>
    <cellStyle name="警告文本 2" xfId="684"/>
    <cellStyle name="常规 6 5 2" xfId="685"/>
    <cellStyle name="40% - Accent5" xfId="686"/>
    <cellStyle name="警告文本 2 2" xfId="687"/>
    <cellStyle name="40% - Accent5 2" xfId="688"/>
    <cellStyle name="警告文本 3" xfId="689"/>
    <cellStyle name="40% - Accent6" xfId="690"/>
    <cellStyle name="警告文本 3 2" xfId="691"/>
    <cellStyle name="40% - Accent6 2" xfId="692"/>
    <cellStyle name="40% - 强调文字颜色 1 2" xfId="693"/>
    <cellStyle name="60% - 强调文字颜色 2 2 7" xfId="694"/>
    <cellStyle name="40% - 强调文字颜色 1 2 2" xfId="695"/>
    <cellStyle name="常规 5 7" xfId="696"/>
    <cellStyle name="常规 4 3 5" xfId="697"/>
    <cellStyle name="40% - 强调文字颜色 6 2 2 3" xfId="698"/>
    <cellStyle name="差_指标四 2" xfId="699"/>
    <cellStyle name="40% - 强调文字颜色 1 2 2 3" xfId="700"/>
    <cellStyle name="百分比 2 2" xfId="701"/>
    <cellStyle name="40% - 强调文字颜色 1 2 2 4" xfId="702"/>
    <cellStyle name="40% - 强调文字颜色 1 2 2 5" xfId="703"/>
    <cellStyle name="40% - 强调文字颜色 1 2 3" xfId="704"/>
    <cellStyle name="常规 5 8" xfId="705"/>
    <cellStyle name="40% - 强调文字颜色 6 2 2 4" xfId="706"/>
    <cellStyle name="常规_整合明细.更新 2" xfId="707"/>
    <cellStyle name="40% - 强调文字颜色 1 2 5" xfId="708"/>
    <cellStyle name="标题 2 2 2 2" xfId="709"/>
    <cellStyle name="40% - 强调文字颜色 1 2 6" xfId="710"/>
    <cellStyle name="标题 2 2 2 3" xfId="711"/>
    <cellStyle name="40% - 强调文字颜色 1 2 7" xfId="712"/>
    <cellStyle name="Percent_!!!GO" xfId="713"/>
    <cellStyle name="标题 2 2 2 4" xfId="714"/>
    <cellStyle name="差_检验表 2" xfId="715"/>
    <cellStyle name="Accent1" xfId="716"/>
    <cellStyle name="常规 9 2" xfId="717"/>
    <cellStyle name="40% - 强调文字颜色 1 3" xfId="718"/>
    <cellStyle name="货币 2 3" xfId="719"/>
    <cellStyle name="好_指标五 3" xfId="720"/>
    <cellStyle name="常规 9 2 2" xfId="721"/>
    <cellStyle name="40% - 强调文字颜色 1 3 2" xfId="722"/>
    <cellStyle name="常规 9 3" xfId="723"/>
    <cellStyle name="40% - 强调文字颜色 1 4" xfId="724"/>
    <cellStyle name="常规 9 3 2" xfId="725"/>
    <cellStyle name="40% - 强调文字颜色 1 4 2" xfId="726"/>
    <cellStyle name="40% - 强调文字颜色 2 2 2 2" xfId="727"/>
    <cellStyle name="差_2006年全省财力计算表（中央、决算） 2" xfId="728"/>
    <cellStyle name="60% - 强调文字颜色 5 2" xfId="729"/>
    <cellStyle name="40% - 强调文字颜色 2 2 2 3" xfId="730"/>
    <cellStyle name="60% - 强调文字颜色 5 3" xfId="731"/>
    <cellStyle name="40% - 强调文字颜色 2 2 2 4" xfId="732"/>
    <cellStyle name="差_5334_2006年迪庆县级财政报表附表 2" xfId="733"/>
    <cellStyle name="40% - 强调文字颜色 5 3 2" xfId="734"/>
    <cellStyle name="60% - 强调文字颜色 5 4" xfId="735"/>
    <cellStyle name="40% - 强调文字颜色 2 2 2 5" xfId="736"/>
    <cellStyle name="40% - 强调文字颜色 2 2 3" xfId="737"/>
    <cellStyle name="40% - 强调文字颜色 2 2 3 2" xfId="738"/>
    <cellStyle name="40% - 强调文字颜色 2 2 4" xfId="739"/>
    <cellStyle name="40% - 强调文字颜色 2 2 5" xfId="740"/>
    <cellStyle name="常规 11 3" xfId="741"/>
    <cellStyle name="Bad 2" xfId="742"/>
    <cellStyle name="好_奖励补助测算7.23" xfId="743"/>
    <cellStyle name="40% - 强调文字颜色 2 2 6" xfId="744"/>
    <cellStyle name="差_下半年禁吸戒毒经费1000万元" xfId="745"/>
    <cellStyle name="40% - 强调文字颜色 2 3 2" xfId="746"/>
    <cellStyle name="40% - 强调文字颜色 2 4 2" xfId="747"/>
    <cellStyle name="40% - 强调文字颜色 3 2" xfId="748"/>
    <cellStyle name="好_2009年一般性转移支付标准工资_地方配套按人均增幅控制8.31（调整结案率后）xl" xfId="749"/>
    <cellStyle name="60% - 强调文字颜色 4 2 7" xfId="750"/>
    <cellStyle name="40% - 强调文字颜色 3 2 2" xfId="751"/>
    <cellStyle name="40% - 着色 6 4" xfId="752"/>
    <cellStyle name="好_2009年一般性转移支付标准工资_地方配套按人均增幅控制8.31（调整结案率后）xl 2" xfId="753"/>
    <cellStyle name="40% - 强调文字颜色 3 2 2 2" xfId="754"/>
    <cellStyle name="差_三季度－表二" xfId="755"/>
    <cellStyle name="40% - 强调文字颜色 3 2 4" xfId="756"/>
    <cellStyle name="40% - 强调文字颜色 3 2 5" xfId="757"/>
    <cellStyle name="40% - 强调文字颜色 3 2 2 3" xfId="758"/>
    <cellStyle name="好_Sheet1_1" xfId="759"/>
    <cellStyle name="差_汇总-县级财政报表附表 2" xfId="760"/>
    <cellStyle name="40% - 强调文字颜色 3 2 6" xfId="761"/>
    <cellStyle name="40% - 强调文字颜色 3 2 2 4" xfId="762"/>
    <cellStyle name="40% - 强调文字颜色 3 2 3" xfId="763"/>
    <cellStyle name="Non défini 3 2" xfId="764"/>
    <cellStyle name="好_2、土地面积、人口、粮食产量基本情况 2" xfId="765"/>
    <cellStyle name="40% - 着色 6 5" xfId="766"/>
    <cellStyle name="常规 32" xfId="767"/>
    <cellStyle name="常规 27" xfId="768"/>
    <cellStyle name="40% - 强调文字颜色 3 2 3 2" xfId="769"/>
    <cellStyle name="40% - 强调文字颜色 3 3" xfId="770"/>
    <cellStyle name="常规 30" xfId="771"/>
    <cellStyle name="常规 25" xfId="772"/>
    <cellStyle name="40% - 强调文字颜色 3 3 2" xfId="773"/>
    <cellStyle name="60% - 强调文字颜色 6 2 3 2" xfId="774"/>
    <cellStyle name="40% - 强调文字颜色 3 4" xfId="775"/>
    <cellStyle name="40% - 强调文字颜色 3 4 2" xfId="776"/>
    <cellStyle name="差_第一部分：综合全" xfId="777"/>
    <cellStyle name="标题 4 4 2" xfId="778"/>
    <cellStyle name="好_城建部门 3 2" xfId="779"/>
    <cellStyle name="好_Book1_4 2" xfId="780"/>
    <cellStyle name="40% - 强调文字颜色 4 2 2 2" xfId="781"/>
    <cellStyle name="40% - 强调文字颜色 4 2 2 3" xfId="782"/>
    <cellStyle name="40% - 强调文字颜色 4 2 2 4" xfId="783"/>
    <cellStyle name="Normal 2" xfId="784"/>
    <cellStyle name="差_2009年一般性转移支付标准工资_地方配套按人均增幅控制8.31（调整结案率后）xl" xfId="785"/>
    <cellStyle name="40% - 强调文字颜色 4 2 2 5" xfId="786"/>
    <cellStyle name="差_2007年人员分部门统计表 2" xfId="787"/>
    <cellStyle name="40% - 强调文字颜色 4 2 6" xfId="788"/>
    <cellStyle name="差_第一部分：综合全 3" xfId="789"/>
    <cellStyle name="40% - 强调文字颜色 5 2 2 4" xfId="790"/>
    <cellStyle name="差_第一部分：综合全 4" xfId="791"/>
    <cellStyle name="40% - 强调文字颜色 5 2 2 5" xfId="792"/>
    <cellStyle name="常规 2 2_2017-2018年统筹整合投入44个深度贫困情况统计" xfId="793"/>
    <cellStyle name="差_建行 2" xfId="794"/>
    <cellStyle name="60% - 强调文字颜色 4 4" xfId="795"/>
    <cellStyle name="好_2006年分析表 3" xfId="796"/>
    <cellStyle name="40% - 强调文字颜色 5 2 3" xfId="797"/>
    <cellStyle name="差_高中教师人数（教育厅1.6日提供） 2" xfId="798"/>
    <cellStyle name="好_2006年分析表 4" xfId="799"/>
    <cellStyle name="40% - 强调文字颜色 5 2 4" xfId="800"/>
    <cellStyle name="40% - 强调文字颜色 5 2 5" xfId="801"/>
    <cellStyle name="好_检验表 2 2" xfId="802"/>
    <cellStyle name="t 2 2" xfId="803"/>
    <cellStyle name="Norma,_laroux_4_营业在建 (2)_E21" xfId="804"/>
    <cellStyle name="40% - 强调文字颜色 5 2 6" xfId="805"/>
    <cellStyle name="好_县级基础数据 2 2" xfId="806"/>
    <cellStyle name="60% - 强调文字颜色 6 3" xfId="807"/>
    <cellStyle name="40% - 强调文字颜色 5 4 2" xfId="808"/>
    <cellStyle name="差_2007年可用财力 2 2" xfId="809"/>
    <cellStyle name="好_下半年禁毒办案经费分配2544.3万元 2" xfId="810"/>
    <cellStyle name="40% - 强调文字颜色 6 2 2" xfId="811"/>
    <cellStyle name="好_下半年禁毒办案经费分配2544.3万元 2 2" xfId="812"/>
    <cellStyle name="常规 5 6" xfId="813"/>
    <cellStyle name="常规 4 3 4" xfId="814"/>
    <cellStyle name="40% - 强调文字颜色 6 2 2 2" xfId="815"/>
    <cellStyle name="60% - 强调文字颜色 2 2 6" xfId="816"/>
    <cellStyle name="好_2007年可用财力 3 2" xfId="817"/>
    <cellStyle name="60% - 着色 2 2" xfId="818"/>
    <cellStyle name="适中 2 2 3" xfId="819"/>
    <cellStyle name="差_Book1_Book1 2" xfId="820"/>
    <cellStyle name="常规 2 2 4 2" xfId="821"/>
    <cellStyle name="Accent2 6" xfId="822"/>
    <cellStyle name="Date" xfId="823"/>
    <cellStyle name="好_下半年禁毒办案经费分配2544.3万元 3" xfId="824"/>
    <cellStyle name="40% - 强调文字颜色 6 2 3" xfId="825"/>
    <cellStyle name="好_下半年禁毒办案经费分配2544.3万元 3 2" xfId="826"/>
    <cellStyle name="常规 6 6" xfId="827"/>
    <cellStyle name="40% - 强调文字颜色 6 2 3 2" xfId="828"/>
    <cellStyle name="Accent2 7" xfId="829"/>
    <cellStyle name="60% - 着色 2 3" xfId="830"/>
    <cellStyle name="适中 2 2 4" xfId="831"/>
    <cellStyle name="好_下半年禁毒办案经费分配2544.3万元 4" xfId="832"/>
    <cellStyle name="40% - 强调文字颜色 6 2 4" xfId="833"/>
    <cellStyle name="Accent2 8" xfId="834"/>
    <cellStyle name="好_2008年县级公安保障标准落实奖励经费分配测算 2" xfId="835"/>
    <cellStyle name="60% - 着色 2 4" xfId="836"/>
    <cellStyle name="适中 2 2 5" xfId="837"/>
    <cellStyle name="40% - 强调文字颜色 6 2 5" xfId="838"/>
    <cellStyle name="40% - 强调文字颜色 6 3 2" xfId="839"/>
    <cellStyle name="40% - 着色 1 2" xfId="840"/>
    <cellStyle name="强调文字颜色 5 2 2 5" xfId="841"/>
    <cellStyle name="常规 9 5 2" xfId="842"/>
    <cellStyle name="Border 2" xfId="843"/>
    <cellStyle name="40% - 着色 1 3" xfId="844"/>
    <cellStyle name="40% - 着色 1 4" xfId="845"/>
    <cellStyle name="好_教师绩效工资测算表（离退休按各地上报数测算）2009年1月1日 2" xfId="846"/>
    <cellStyle name="常规 6 2 4" xfId="847"/>
    <cellStyle name="40% - 着色 5 3" xfId="848"/>
    <cellStyle name="好_教师绩效工资测算表（离退休按各地上报数测算）2009年1月1日 3" xfId="849"/>
    <cellStyle name="常规 6 2 5" xfId="850"/>
    <cellStyle name="差_义务教育阶段教职工人数（教育厅提供最终）" xfId="851"/>
    <cellStyle name="40% - 着色 5 4" xfId="852"/>
    <cellStyle name="Accent5 - 20% 2" xfId="853"/>
    <cellStyle name="常规 6 3 3" xfId="854"/>
    <cellStyle name="40% - 着色 6 2" xfId="855"/>
    <cellStyle name="差_丽江汇总 3 2" xfId="856"/>
    <cellStyle name="60% - 强调文字颜色 4 2 5" xfId="857"/>
    <cellStyle name="注释 3 3" xfId="858"/>
    <cellStyle name="40% - 着色 6 3" xfId="859"/>
    <cellStyle name="60% - 强调文字颜色 4 2 6" xfId="860"/>
    <cellStyle name="60% - Accent1" xfId="861"/>
    <cellStyle name="强调 3" xfId="862"/>
    <cellStyle name="常规 3 3 4 2" xfId="863"/>
    <cellStyle name="Title 2" xfId="864"/>
    <cellStyle name="60% - Accent2" xfId="865"/>
    <cellStyle name="60% - Accent2 2" xfId="866"/>
    <cellStyle name="60% - Accent3" xfId="867"/>
    <cellStyle name="差_~5676413 2" xfId="868"/>
    <cellStyle name="60% - Accent3 2" xfId="869"/>
    <cellStyle name="Bad" xfId="870"/>
    <cellStyle name="60% - Accent4" xfId="871"/>
    <cellStyle name="per.style" xfId="872"/>
    <cellStyle name="Hyperlink_AheadBehind.xls Chart 23" xfId="873"/>
    <cellStyle name="60% - Accent4 2" xfId="874"/>
    <cellStyle name="60% - Accent5" xfId="875"/>
    <cellStyle name="强调文字颜色 4 2" xfId="876"/>
    <cellStyle name="PSChar 2" xfId="877"/>
    <cellStyle name="60% - Accent5 2" xfId="878"/>
    <cellStyle name="强调文字颜色 4 2 2" xfId="879"/>
    <cellStyle name="60% - 强调文字颜色 1 2 2 3" xfId="880"/>
    <cellStyle name="好_检验表" xfId="881"/>
    <cellStyle name="PSChar 3" xfId="882"/>
    <cellStyle name="t" xfId="883"/>
    <cellStyle name="60% - Accent6" xfId="884"/>
    <cellStyle name="强调文字颜色 4 3" xfId="885"/>
    <cellStyle name="好_检验表 2" xfId="886"/>
    <cellStyle name="t 2" xfId="887"/>
    <cellStyle name="60% - Accent6 2" xfId="888"/>
    <cellStyle name="强调文字颜色 4 3 2" xfId="889"/>
    <cellStyle name="60% - 强调文字颜色 1 2 2 2" xfId="890"/>
    <cellStyle name="标题 3 2 6" xfId="891"/>
    <cellStyle name="常规 2 5 3" xfId="892"/>
    <cellStyle name="60% - 强调文字颜色 5 2 2" xfId="893"/>
    <cellStyle name="60% - 强调文字颜色 1 2 2 4" xfId="894"/>
    <cellStyle name="标题 3 2 7" xfId="895"/>
    <cellStyle name="常规 2 5 4" xfId="896"/>
    <cellStyle name="60% - 强调文字颜色 5 2 3" xfId="897"/>
    <cellStyle name="常规 2 2 2 3 2" xfId="898"/>
    <cellStyle name="60% - 强调文字颜色 1 2 2 5" xfId="899"/>
    <cellStyle name="差_地方配套按人均增幅控制8.30一般预算平均增幅、人均可用财力平均增幅两次控制、社会治安系数调整、案件数调整xl" xfId="900"/>
    <cellStyle name="差_Book1_1 2" xfId="901"/>
    <cellStyle name="60% - 强调文字颜色 1 2 3" xfId="902"/>
    <cellStyle name="差_地方配套按人均增幅控制8.30一般预算平均增幅、人均可用财力平均增幅两次控制、社会治安系数调整、案件数调整xl 2" xfId="903"/>
    <cellStyle name="差_Book1_1 2 2" xfId="904"/>
    <cellStyle name="60% - 强调文字颜色 1 2 3 2" xfId="905"/>
    <cellStyle name="60% - 强调文字颜色 1 2 6" xfId="906"/>
    <cellStyle name="差_Book1_1 5" xfId="907"/>
    <cellStyle name="常规 3 3 4" xfId="908"/>
    <cellStyle name="Title" xfId="909"/>
    <cellStyle name="60% - 强调文字颜色 1 3" xfId="910"/>
    <cellStyle name="千位分隔 2 3" xfId="911"/>
    <cellStyle name="60% - 强调文字颜色 1 3 2" xfId="912"/>
    <cellStyle name="千位分隔 3 3" xfId="913"/>
    <cellStyle name="标题 4 2 3" xfId="914"/>
    <cellStyle name="60% - 强调文字颜色 1 4 2" xfId="915"/>
    <cellStyle name="60% - 强调文字颜色 2 2 3" xfId="916"/>
    <cellStyle name="常规 5 5" xfId="917"/>
    <cellStyle name="常规 4 3 3" xfId="918"/>
    <cellStyle name="差_2009年一般性转移支付标准工资_~5676413 2" xfId="919"/>
    <cellStyle name="60% - 强调文字颜色 2 2 5" xfId="920"/>
    <cellStyle name="60% - 强调文字颜色 2 3 2" xfId="921"/>
    <cellStyle name="注释 2" xfId="922"/>
    <cellStyle name="60% - 强调文字颜色 2 4" xfId="923"/>
    <cellStyle name="60% - 强调文字颜色 2 4 2" xfId="924"/>
    <cellStyle name="标题 5 2 3" xfId="925"/>
    <cellStyle name="60% - 强调文字颜色 3 2 2 4" xfId="926"/>
    <cellStyle name="60% - 强调文字颜色 3 3" xfId="927"/>
    <cellStyle name="60% - 强调文字颜色 3 3 2" xfId="928"/>
    <cellStyle name="60% - 强调文字颜色 3 4" xfId="929"/>
    <cellStyle name="60% - 强调文字颜色 3 4 2" xfId="930"/>
    <cellStyle name="Accent4 6" xfId="931"/>
    <cellStyle name="Tusental (0)_pldt" xfId="932"/>
    <cellStyle name="差_Book1 3" xfId="933"/>
    <cellStyle name="60% - 着色 4 2" xfId="934"/>
    <cellStyle name="标题 1 2 2" xfId="935"/>
    <cellStyle name="60% - 强调文字颜色 4 2 2 3" xfId="936"/>
    <cellStyle name="Accent4 7" xfId="937"/>
    <cellStyle name="差_Book1 4" xfId="938"/>
    <cellStyle name="60% - 着色 4 3" xfId="939"/>
    <cellStyle name="标题 1 2 3" xfId="940"/>
    <cellStyle name="60% - 强调文字颜色 4 2 2 4" xfId="941"/>
    <cellStyle name="差_05玉溪" xfId="942"/>
    <cellStyle name="60% - 强调文字颜色 4 2 3 2" xfId="943"/>
    <cellStyle name="60% - 强调文字颜色 4 2 4" xfId="944"/>
    <cellStyle name="注释 3 2" xfId="945"/>
    <cellStyle name="60% - 强调文字颜色 5 2 3 2" xfId="946"/>
    <cellStyle name="好_贫困县涉农资金整合工作示范县统计表12月21日" xfId="947"/>
    <cellStyle name="60% - 强调文字颜色 5 2 4" xfId="948"/>
    <cellStyle name="好_Book1_1" xfId="949"/>
    <cellStyle name="千位分隔 3" xfId="950"/>
    <cellStyle name="标题 4 2" xfId="951"/>
    <cellStyle name="常规 7 3 3" xfId="952"/>
    <cellStyle name="差_教师绩效工资测算表（离退休按各地上报数测算）2009年1月1日 2" xfId="953"/>
    <cellStyle name="差_2007年政法部门业务指标 2" xfId="954"/>
    <cellStyle name="解释性文本 2 2 2" xfId="955"/>
    <cellStyle name="60% - 强调文字颜色 5 2 5" xfId="956"/>
    <cellStyle name="好_Book1_2" xfId="957"/>
    <cellStyle name="千位分隔 4" xfId="958"/>
    <cellStyle name="标题 4 3" xfId="959"/>
    <cellStyle name="差_教师绩效工资测算表（离退休按各地上报数测算）2009年1月1日 3" xfId="960"/>
    <cellStyle name="解释性文本 2 2 3" xfId="961"/>
    <cellStyle name="60% - 强调文字颜色 5 2 6" xfId="962"/>
    <cellStyle name="好_城建部门 2" xfId="963"/>
    <cellStyle name="好_Book1_3" xfId="964"/>
    <cellStyle name="RowLevel_0" xfId="965"/>
    <cellStyle name="差_2008年县级公安保障标准落实奖励经费分配测算" xfId="966"/>
    <cellStyle name="常规 2 6 3" xfId="967"/>
    <cellStyle name="60% - 强调文字颜色 5 3 2" xfId="968"/>
    <cellStyle name="好_2007年人员分部门统计表" xfId="969"/>
    <cellStyle name="60% - 强调文字颜色 6 2" xfId="970"/>
    <cellStyle name="标题 4 2 6" xfId="971"/>
    <cellStyle name="好_2007年人员分部门统计表 2" xfId="972"/>
    <cellStyle name="常规 3 5 3" xfId="973"/>
    <cellStyle name="60% - 强调文字颜色 6 2 2" xfId="974"/>
    <cellStyle name="标题 4 2 7" xfId="975"/>
    <cellStyle name="60% - 强调文字颜色 6 2 3" xfId="976"/>
    <cellStyle name="好_2007年可用财力 2" xfId="977"/>
    <cellStyle name="60% - 着色 1" xfId="978"/>
    <cellStyle name="好_2007年可用财力 2 2" xfId="979"/>
    <cellStyle name="60% - 着色 1 2" xfId="980"/>
    <cellStyle name="差_Book1_联系电话" xfId="981"/>
    <cellStyle name="常规 2 2 3 2" xfId="982"/>
    <cellStyle name="Accent1 6" xfId="983"/>
    <cellStyle name="常规 2 2 3 3" xfId="984"/>
    <cellStyle name="Accent1 7" xfId="985"/>
    <cellStyle name="60% - 着色 1 3" xfId="986"/>
    <cellStyle name="常规 2 2 3 4" xfId="987"/>
    <cellStyle name="Accent1 8" xfId="988"/>
    <cellStyle name="60% - 着色 1 4" xfId="989"/>
    <cellStyle name="好_云南水利电力有限公司 2" xfId="990"/>
    <cellStyle name="常规 2 2 3 5" xfId="991"/>
    <cellStyle name="Accent1 9" xfId="992"/>
    <cellStyle name="60% - 着色 1 5" xfId="993"/>
    <cellStyle name="好_2007年可用财力 4" xfId="994"/>
    <cellStyle name="60% - 着色 3" xfId="995"/>
    <cellStyle name="好_云南省2008年中小学教师人数统计表 3" xfId="996"/>
    <cellStyle name="60% - 着色 3 2" xfId="997"/>
    <cellStyle name="Moneda_96 Risk" xfId="998"/>
    <cellStyle name="解释性文本 4" xfId="999"/>
    <cellStyle name="常规 2 2 5 2" xfId="1000"/>
    <cellStyle name="Accent3 6" xfId="1001"/>
    <cellStyle name="Accent3 7" xfId="1002"/>
    <cellStyle name="差 2" xfId="1003"/>
    <cellStyle name="好_云南省2008年中小学教师人数统计表 4" xfId="1004"/>
    <cellStyle name="60% - 着色 3 3" xfId="1005"/>
    <cellStyle name="Accent3 8" xfId="1006"/>
    <cellStyle name="差 3" xfId="1007"/>
    <cellStyle name="60% - 着色 3 4" xfId="1008"/>
    <cellStyle name="Accent3 9" xfId="1009"/>
    <cellStyle name="差_2009年一般性转移支付标准工资_奖励补助测算5.22测试 2" xfId="1010"/>
    <cellStyle name="差 4" xfId="1011"/>
    <cellStyle name="60% - 着色 3 5" xfId="1012"/>
    <cellStyle name="60% - 着色 4" xfId="1013"/>
    <cellStyle name="标题 1 2" xfId="1014"/>
    <cellStyle name="常规 2 2 6" xfId="1015"/>
    <cellStyle name="百分比 4 2" xfId="1016"/>
    <cellStyle name="60% - 着色 5" xfId="1017"/>
    <cellStyle name="标题 1 3" xfId="1018"/>
    <cellStyle name="60% - 着色 5 2" xfId="1019"/>
    <cellStyle name="标题 1 3 2" xfId="1020"/>
    <cellStyle name="汇总 3" xfId="1021"/>
    <cellStyle name="Accent5 6" xfId="1022"/>
    <cellStyle name="汇总 4" xfId="1023"/>
    <cellStyle name="Accent5 7" xfId="1024"/>
    <cellStyle name="常规 3 2 2 3 2 2" xfId="1025"/>
    <cellStyle name="60% - 着色 5 3" xfId="1026"/>
    <cellStyle name="差_2、土地面积、人口、粮食产量基本情况 2" xfId="1027"/>
    <cellStyle name="60% - 着色 6" xfId="1028"/>
    <cellStyle name="标题 1 4" xfId="1029"/>
    <cellStyle name="Accent6 8" xfId="1030"/>
    <cellStyle name="60% - 着色 6 4" xfId="1031"/>
    <cellStyle name="Accent6 9" xfId="1032"/>
    <cellStyle name="60% - 着色 6 5" xfId="1033"/>
    <cellStyle name="6mal" xfId="1034"/>
    <cellStyle name="Accent1 - 20% 4" xfId="1035"/>
    <cellStyle name="强调文字颜色 2 2 2 4" xfId="1036"/>
    <cellStyle name="Accent1 - 40%" xfId="1037"/>
    <cellStyle name="差_2006年基础数据" xfId="1038"/>
    <cellStyle name="强调文字颜色 2 4 2" xfId="1039"/>
    <cellStyle name="Accent1 - 40% 2" xfId="1040"/>
    <cellStyle name="差_2006年基础数据 2" xfId="1041"/>
    <cellStyle name="常规 6 2 2 2" xfId="1042"/>
    <cellStyle name="Accent1 - 40% 3" xfId="1043"/>
    <cellStyle name="PSDate" xfId="1044"/>
    <cellStyle name="常规 6 2 2 3" xfId="1045"/>
    <cellStyle name="Accent1 - 40% 4" xfId="1046"/>
    <cellStyle name="Accent1 - 60%" xfId="1047"/>
    <cellStyle name="Accent1 - 60% 2" xfId="1048"/>
    <cellStyle name="常规 6 4 2 2" xfId="1049"/>
    <cellStyle name="Accent1 - 60% 3" xfId="1050"/>
    <cellStyle name="Accent1 - 60% 4" xfId="1051"/>
    <cellStyle name="差_检验表 2 2" xfId="1052"/>
    <cellStyle name="Accent1 2" xfId="1053"/>
    <cellStyle name="Date 3" xfId="1054"/>
    <cellStyle name="Accent1 3" xfId="1055"/>
    <cellStyle name="超级链接" xfId="1056"/>
    <cellStyle name="Accent1 4" xfId="1057"/>
    <cellStyle name="差_Book1_1_联系电话 2" xfId="1058"/>
    <cellStyle name="差_检验表 3 2" xfId="1059"/>
    <cellStyle name="Accent2 2" xfId="1060"/>
    <cellStyle name="Accent1_贫困县涉农资金整合工作示范县统计表12月21日" xfId="1061"/>
    <cellStyle name="常规 3 5 2 2" xfId="1062"/>
    <cellStyle name="Accent2" xfId="1063"/>
    <cellStyle name="差_检验表 3" xfId="1064"/>
    <cellStyle name="千位分隔[0] 2" xfId="1065"/>
    <cellStyle name="链接单元格 2 2 5" xfId="1066"/>
    <cellStyle name="常规 3 4 3 2" xfId="1067"/>
    <cellStyle name="Accent2 - 40% 2" xfId="1068"/>
    <cellStyle name="常规 3 4 3 3" xfId="1069"/>
    <cellStyle name="Accent2 - 40% 3" xfId="1070"/>
    <cellStyle name="Accent2 - 40% 4" xfId="1071"/>
    <cellStyle name="Accent2 3" xfId="1072"/>
    <cellStyle name="差_M01-2(州市补助收入)" xfId="1073"/>
    <cellStyle name="Accent2 4" xfId="1074"/>
    <cellStyle name="Accent2 5" xfId="1075"/>
    <cellStyle name="差_03昭通 2" xfId="1076"/>
    <cellStyle name="差_~4190974" xfId="1077"/>
    <cellStyle name="Dollar (zero dec)" xfId="1078"/>
    <cellStyle name="Accent2_贫困县涉农资金整合工作示范县统计表12月21日" xfId="1079"/>
    <cellStyle name="好_2009年一般性转移支付标准工资_奖励补助测算5.22测试 2" xfId="1080"/>
    <cellStyle name="Accent3" xfId="1081"/>
    <cellStyle name="差_2007年检察院案件数" xfId="1082"/>
    <cellStyle name="强调文字颜色 6 4 2" xfId="1083"/>
    <cellStyle name="差_检验表 4" xfId="1084"/>
    <cellStyle name="好_2009年一般性转移支付标准工资_~5676413 2" xfId="1085"/>
    <cellStyle name="Accent5 2" xfId="1086"/>
    <cellStyle name="Accent3 - 20%" xfId="1087"/>
    <cellStyle name="Accent3 - 20% 2" xfId="1088"/>
    <cellStyle name="Accent3 - 20% 3" xfId="1089"/>
    <cellStyle name="Accent3 - 20% 4" xfId="1090"/>
    <cellStyle name="Accent3 - 40% 2" xfId="1091"/>
    <cellStyle name="Accent3 - 40% 3" xfId="1092"/>
    <cellStyle name="PSHeading" xfId="1093"/>
    <cellStyle name="差_530623_2006年县级财政报表附表" xfId="1094"/>
    <cellStyle name="Accent3 - 40% 4" xfId="1095"/>
    <cellStyle name="好_2009年一般性转移支付标准工资_~4190974" xfId="1096"/>
    <cellStyle name="Accent3 - 60%" xfId="1097"/>
    <cellStyle name="好_2009年一般性转移支付标准工资_~4190974 2" xfId="1098"/>
    <cellStyle name="Accent3 - 60% 2" xfId="1099"/>
    <cellStyle name="Accent3 - 60% 3" xfId="1100"/>
    <cellStyle name="Accent3 - 60% 4" xfId="1101"/>
    <cellStyle name="Accent3 2" xfId="1102"/>
    <cellStyle name="差_2007年检察院案件数 2" xfId="1103"/>
    <cellStyle name="差_下半年禁吸戒毒经费1000万元 2" xfId="1104"/>
    <cellStyle name="Accent3 3" xfId="1105"/>
    <cellStyle name="解释性文本 2" xfId="1106"/>
    <cellStyle name="Accent3 4" xfId="1107"/>
    <cellStyle name="好_云南省2008年中小学教师人数统计表 2" xfId="1108"/>
    <cellStyle name="适中 2 3 2" xfId="1109"/>
    <cellStyle name="差_2009年一般性转移支付标准工资_地方配套按人均增幅控制8.30一般预算平均增幅、人均可用财力平均增幅两次控制、社会治安系数调整、案件数调整xl 2" xfId="1110"/>
    <cellStyle name="强调文字颜色 3 2 2 2" xfId="1111"/>
    <cellStyle name="解释性文本 3" xfId="1112"/>
    <cellStyle name="Accent3 5" xfId="1113"/>
    <cellStyle name="Accent4" xfId="1114"/>
    <cellStyle name="Accent4 - 20%" xfId="1115"/>
    <cellStyle name="Accent4 - 20% 2" xfId="1116"/>
    <cellStyle name="Accent4 - 20% 3" xfId="1117"/>
    <cellStyle name="好_Sheet1" xfId="1118"/>
    <cellStyle name="Accent4 - 20% 4" xfId="1119"/>
    <cellStyle name="Accent4 - 40% 2" xfId="1120"/>
    <cellStyle name="Accent4 - 40% 3" xfId="1121"/>
    <cellStyle name="差_2008年县级公安保障标准落实奖励经费分配测算 2 2" xfId="1122"/>
    <cellStyle name="Accent4 - 40% 4" xfId="1123"/>
    <cellStyle name="好_财政支出对上级的依赖程度 2" xfId="1124"/>
    <cellStyle name="Accent4 - 60%" xfId="1125"/>
    <cellStyle name="捠壿 [0.00]_Region Orders (2)" xfId="1126"/>
    <cellStyle name="好_财政支出对上级的依赖程度 2 2" xfId="1127"/>
    <cellStyle name="Accent4 - 60% 2" xfId="1128"/>
    <cellStyle name="Accent4 - 60% 3" xfId="1129"/>
    <cellStyle name="PSSpacer" xfId="1130"/>
    <cellStyle name="Accent6" xfId="1131"/>
    <cellStyle name="Accent4 2" xfId="1132"/>
    <cellStyle name="Accent4 3" xfId="1133"/>
    <cellStyle name="New Times Roman" xfId="1134"/>
    <cellStyle name="Accent4 4" xfId="1135"/>
    <cellStyle name="好_2009年一般性转移支付标准工资_~5676413" xfId="1136"/>
    <cellStyle name="好_2008年县级公安保障标准落实奖励经费分配测算 3 2" xfId="1137"/>
    <cellStyle name="Accent5" xfId="1138"/>
    <cellStyle name="comma-d" xfId="1139"/>
    <cellStyle name="Non défini 2 2" xfId="1140"/>
    <cellStyle name="好_教师绩效工资测算表（离退休按各地上报数测算）2009年1月1日 4" xfId="1141"/>
    <cellStyle name="常规 6 2 6" xfId="1142"/>
    <cellStyle name="Accent5 - 20% 3" xfId="1143"/>
    <cellStyle name="常规 6 2 7" xfId="1144"/>
    <cellStyle name="Accent5 - 20% 4" xfId="1145"/>
    <cellStyle name="千分位[0]_ 白土" xfId="1146"/>
    <cellStyle name="Accent5 - 40%" xfId="1147"/>
    <cellStyle name="Accent5 - 40% 2" xfId="1148"/>
    <cellStyle name="Accent5 - 40% 3" xfId="1149"/>
    <cellStyle name="警告文本 4 2" xfId="1150"/>
    <cellStyle name="Accent5 - 40% 4" xfId="1151"/>
    <cellStyle name="好 4 2" xfId="1152"/>
    <cellStyle name="常规 12" xfId="1153"/>
    <cellStyle name="PSDec 4" xfId="1154"/>
    <cellStyle name="Accent5 - 60%" xfId="1155"/>
    <cellStyle name="Accent5 - 60% 2" xfId="1156"/>
    <cellStyle name="Accent5 - 60% 3" xfId="1157"/>
    <cellStyle name="Accent5 3" xfId="1158"/>
    <cellStyle name="Accent5 4" xfId="1159"/>
    <cellStyle name="汇总 2" xfId="1160"/>
    <cellStyle name="差_Book2 2" xfId="1161"/>
    <cellStyle name="Accent5 5" xfId="1162"/>
    <cellStyle name="Accent5 9" xfId="1163"/>
    <cellStyle name="Accent5_贫困县涉农资金整合工作示范县统计表12月21日" xfId="1164"/>
    <cellStyle name="Accent6 - 20%" xfId="1165"/>
    <cellStyle name="常规 2" xfId="1166"/>
    <cellStyle name="Accent6 - 40% 4" xfId="1167"/>
    <cellStyle name="Accent6 - 60%" xfId="1168"/>
    <cellStyle name="常规 9 2 5" xfId="1169"/>
    <cellStyle name="标题 2 2 3 2" xfId="1170"/>
    <cellStyle name="args.style" xfId="1171"/>
    <cellStyle name="好_2009年一般性转移支付标准工资_奖励补助测算7.25 (version 1) (version 1) 2" xfId="1172"/>
    <cellStyle name="常规 9 5" xfId="1173"/>
    <cellStyle name="Border" xfId="1174"/>
    <cellStyle name="Calc Currency (0)" xfId="1175"/>
    <cellStyle name="好_财政支出对上级的依赖程度 3" xfId="1176"/>
    <cellStyle name="Calculation" xfId="1177"/>
    <cellStyle name="好_财政支出对上级的依赖程度 3 2" xfId="1178"/>
    <cellStyle name="Calculation 2" xfId="1179"/>
    <cellStyle name="差_2007年可用财力 3" xfId="1180"/>
    <cellStyle name="好 2 6" xfId="1181"/>
    <cellStyle name="常规 20 2" xfId="1182"/>
    <cellStyle name="常规 15 2" xfId="1183"/>
    <cellStyle name="Check Cell 2" xfId="1184"/>
    <cellStyle name="常规 3 6" xfId="1185"/>
    <cellStyle name="Comma [0]" xfId="1186"/>
    <cellStyle name="常规 3 6 2" xfId="1187"/>
    <cellStyle name="Comma [0] 2" xfId="1188"/>
    <cellStyle name="好_奖励补助测算5.24冯铸 2" xfId="1189"/>
    <cellStyle name="标题 3 3" xfId="1190"/>
    <cellStyle name="常规 7 2 4" xfId="1191"/>
    <cellStyle name="好_2006年水利统计指标统计表 2" xfId="1192"/>
    <cellStyle name="Comma [0]_!!!GO" xfId="1193"/>
    <cellStyle name="comma zerodec" xfId="1194"/>
    <cellStyle name="통화_BOILER-CO1" xfId="1195"/>
    <cellStyle name="Comma_!!!GO" xfId="1196"/>
    <cellStyle name="Currency [0]" xfId="1197"/>
    <cellStyle name="Currency [0] 2" xfId="1198"/>
    <cellStyle name="Currency [0]_!!!GO" xfId="1199"/>
    <cellStyle name="分级显示列_1_Book1" xfId="1200"/>
    <cellStyle name="标题 3 3 2" xfId="1201"/>
    <cellStyle name="Currency_!!!GO" xfId="1202"/>
    <cellStyle name="Date 2" xfId="1203"/>
    <cellStyle name="标题 4 2 2 5" xfId="1204"/>
    <cellStyle name="Dezimal_laroux" xfId="1205"/>
    <cellStyle name="强调文字颜色 3 2 6" xfId="1206"/>
    <cellStyle name="好_检验表 4" xfId="1207"/>
    <cellStyle name="t 4" xfId="1208"/>
    <cellStyle name="Explanatory Text" xfId="1209"/>
    <cellStyle name="好_地方配套按人均增幅控制8.30一般预算平均增幅、人均可用财力平均增幅两次控制、社会治安系数调整、案件数调整xl" xfId="1210"/>
    <cellStyle name="Explanatory Text 2" xfId="1211"/>
    <cellStyle name="常规 33 2" xfId="1212"/>
    <cellStyle name="常规 28 2" xfId="1213"/>
    <cellStyle name="Fixed" xfId="1214"/>
    <cellStyle name="好_基础数据分析" xfId="1215"/>
    <cellStyle name="Followed Hyperlink_AheadBehind.xls Chart 23" xfId="1216"/>
    <cellStyle name="常规 10" xfId="1217"/>
    <cellStyle name="Good" xfId="1218"/>
    <cellStyle name="PSDec 2" xfId="1219"/>
    <cellStyle name="好_M01-2(州市补助收入)" xfId="1220"/>
    <cellStyle name="常规 10 2" xfId="1221"/>
    <cellStyle name="Good 2" xfId="1222"/>
    <cellStyle name="常规 5 2 2 2" xfId="1223"/>
    <cellStyle name="Percent [2] 4" xfId="1224"/>
    <cellStyle name="Grey" xfId="1225"/>
    <cellStyle name="好_建行" xfId="1226"/>
    <cellStyle name="Header1" xfId="1227"/>
    <cellStyle name="强调文字颜色 5 2 2" xfId="1228"/>
    <cellStyle name="Header2" xfId="1229"/>
    <cellStyle name="强调文字颜色 5 2 3" xfId="1230"/>
    <cellStyle name="Header2 3" xfId="1231"/>
    <cellStyle name="常规 3 2 4" xfId="1232"/>
    <cellStyle name="差_2009年一般性转移支付标准工资_不用软件计算9.1不考虑经费管理评价xl 2" xfId="1233"/>
    <cellStyle name="Heading 1" xfId="1234"/>
    <cellStyle name="Heading 1 2" xfId="1235"/>
    <cellStyle name="HEADING1" xfId="1236"/>
    <cellStyle name="好_2009年一般性转移支付标准工资_奖励补助测算5.23新 2" xfId="1237"/>
    <cellStyle name="HEADING2" xfId="1238"/>
    <cellStyle name="Input" xfId="1239"/>
    <cellStyle name="千位分隔 2 4" xfId="1240"/>
    <cellStyle name="好_2009年一般性转移支付标准工资_不用软件计算9.1不考虑经费管理评价xl 2" xfId="1241"/>
    <cellStyle name="Input [yellow]" xfId="1242"/>
    <cellStyle name="Input [yellow] 2" xfId="1243"/>
    <cellStyle name="差_第五部分(才淼、饶永宏）" xfId="1244"/>
    <cellStyle name="Input [yellow] 3" xfId="1245"/>
    <cellStyle name="Input Cells" xfId="1246"/>
    <cellStyle name="检查单元格 2 4" xfId="1247"/>
    <cellStyle name="常规 3 4 2 2" xfId="1248"/>
    <cellStyle name="Input_贫困县涉农资金整合工作示范县统计表12月21日" xfId="1249"/>
    <cellStyle name="归盒啦_95" xfId="1250"/>
    <cellStyle name="Linked Cell" xfId="1251"/>
    <cellStyle name="差_2006年分析表 4" xfId="1252"/>
    <cellStyle name="Linked Cell 2" xfId="1253"/>
    <cellStyle name="Linked Cells" xfId="1254"/>
    <cellStyle name="Millares [0]_96 Risk" xfId="1255"/>
    <cellStyle name="Valuta_pldt" xfId="1256"/>
    <cellStyle name="常规 2 2 2 2" xfId="1257"/>
    <cellStyle name="Millares_96 Risk" xfId="1258"/>
    <cellStyle name="Milliers [0]_!!!GO" xfId="1259"/>
    <cellStyle name="Moneda [0]_96 Risk" xfId="1260"/>
    <cellStyle name="no dec 2" xfId="1261"/>
    <cellStyle name="差_Book1_4 2" xfId="1262"/>
    <cellStyle name="Non défini" xfId="1263"/>
    <cellStyle name="Non défini 2" xfId="1264"/>
    <cellStyle name="Non défini 3" xfId="1265"/>
    <cellStyle name="Non défini 4" xfId="1266"/>
    <cellStyle name="好_历年教师人数" xfId="1267"/>
    <cellStyle name="Normal_!!!GO" xfId="1268"/>
    <cellStyle name="Note" xfId="1269"/>
    <cellStyle name="常规 7 6" xfId="1270"/>
    <cellStyle name="Output" xfId="1271"/>
    <cellStyle name="Output 2" xfId="1272"/>
    <cellStyle name="Percent [2]" xfId="1273"/>
    <cellStyle name="Percent [2] 2" xfId="1274"/>
    <cellStyle name="Percent [2] 3" xfId="1275"/>
    <cellStyle name="常规 5 2 2 3" xfId="1276"/>
    <cellStyle name="Percent [2] 5" xfId="1277"/>
    <cellStyle name="差_文体广播部门 2" xfId="1278"/>
    <cellStyle name="强调文字颜色 4 4" xfId="1279"/>
    <cellStyle name="PSChar 4" xfId="1280"/>
    <cellStyle name="差_文体广播部门 3" xfId="1281"/>
    <cellStyle name="PSChar 5" xfId="1282"/>
    <cellStyle name="PSDate 2" xfId="1283"/>
    <cellStyle name="差 4 2" xfId="1284"/>
    <cellStyle name="PSDate 3" xfId="1285"/>
    <cellStyle name="好_云南省2008年中小学教职工情况（教育厅提供20090101加工整理）" xfId="1286"/>
    <cellStyle name="差_Sheet1_1 2" xfId="1287"/>
    <cellStyle name="PSDate 4" xfId="1288"/>
    <cellStyle name="PSDate 5" xfId="1289"/>
    <cellStyle name="标题 2 3 2" xfId="1290"/>
    <cellStyle name="常规 11" xfId="1291"/>
    <cellStyle name="PSDec 3" xfId="1292"/>
    <cellStyle name="差_财政供养人员" xfId="1293"/>
    <cellStyle name="常规 13" xfId="1294"/>
    <cellStyle name="PSDec 5" xfId="1295"/>
    <cellStyle name="好_地方配套按人均增幅控制8.30xl 2" xfId="1296"/>
    <cellStyle name="PSHeading 3" xfId="1297"/>
    <cellStyle name="常规 2 4" xfId="1298"/>
    <cellStyle name="PSInt" xfId="1299"/>
    <cellStyle name="常规 2 4 2" xfId="1300"/>
    <cellStyle name="PSInt 2" xfId="1301"/>
    <cellStyle name="常规 2 4 3" xfId="1302"/>
    <cellStyle name="PSInt 3" xfId="1303"/>
    <cellStyle name="常规 2 4 4" xfId="1304"/>
    <cellStyle name="PSInt 4" xfId="1305"/>
    <cellStyle name="PSInt 5" xfId="1306"/>
    <cellStyle name="PSSpacer 2" xfId="1307"/>
    <cellStyle name="常规 34 2" xfId="1308"/>
    <cellStyle name="常规 29 2" xfId="1309"/>
    <cellStyle name="PSSpacer 4" xfId="1310"/>
    <cellStyle name="PSSpacer 5" xfId="1311"/>
    <cellStyle name="Red" xfId="1312"/>
    <cellStyle name="sstot" xfId="1313"/>
    <cellStyle name="好_Book1_1 7" xfId="1314"/>
    <cellStyle name="常规 3 4 4" xfId="1315"/>
    <cellStyle name="sstot 2" xfId="1316"/>
    <cellStyle name="常规 3 4 4 2" xfId="1317"/>
    <cellStyle name="sstot 2 2" xfId="1318"/>
    <cellStyle name="Standard_AREAS" xfId="1319"/>
    <cellStyle name="好_检验表 3" xfId="1320"/>
    <cellStyle name="t 3" xfId="1321"/>
    <cellStyle name="好_检验表 3 2" xfId="1322"/>
    <cellStyle name="t 3 2" xfId="1323"/>
    <cellStyle name="常规 2 3 4" xfId="1324"/>
    <cellStyle name="t_HVAC Equipment (3)" xfId="1325"/>
    <cellStyle name="差_00省级(定稿)" xfId="1326"/>
    <cellStyle name="常规 2 3 4 2" xfId="1327"/>
    <cellStyle name="t_HVAC Equipment (3) 2" xfId="1328"/>
    <cellStyle name="差 2 7" xfId="1329"/>
    <cellStyle name="标题 2 4" xfId="1330"/>
    <cellStyle name="差_00省级(定稿) 2" xfId="1331"/>
    <cellStyle name="常规 2 3 8" xfId="1332"/>
    <cellStyle name="t_HVAC Equipment (3) 2 2" xfId="1333"/>
    <cellStyle name="t_HVAC Equipment (3) 3" xfId="1334"/>
    <cellStyle name="标题 3 4" xfId="1335"/>
    <cellStyle name="t_HVAC Equipment (3) 3 2" xfId="1336"/>
    <cellStyle name="差_2009年一般性转移支付标准工资_~4190974 2" xfId="1337"/>
    <cellStyle name="Total" xfId="1338"/>
    <cellStyle name="Total 2" xfId="1339"/>
    <cellStyle name="表标题 3" xfId="1340"/>
    <cellStyle name="警告文本 4" xfId="1341"/>
    <cellStyle name="差_05玉溪 2" xfId="1342"/>
    <cellStyle name="표준_0N-HANDLING " xfId="1343"/>
    <cellStyle name="差_指标五 4" xfId="1344"/>
    <cellStyle name="Tusental_pldt" xfId="1345"/>
    <cellStyle name="Valuta (0)_pldt" xfId="1346"/>
    <cellStyle name="差_2007年可用财力 3 2" xfId="1347"/>
    <cellStyle name="Warning Text" xfId="1348"/>
    <cellStyle name="Warning Text 2" xfId="1349"/>
    <cellStyle name="常规_扶贫资金整合明细表.调整" xfId="1350"/>
    <cellStyle name="百分比 2" xfId="1351"/>
    <cellStyle name="百分比 3 2" xfId="1352"/>
    <cellStyle name="捠壿_Region Orders (2)" xfId="1353"/>
    <cellStyle name="编号" xfId="1354"/>
    <cellStyle name="差 2 5" xfId="1355"/>
    <cellStyle name="标题 1 2 2 2" xfId="1356"/>
    <cellStyle name="计算 2 3 2" xfId="1357"/>
    <cellStyle name="标题 1 2 2 3" xfId="1358"/>
    <cellStyle name="标题 1 2 2 5" xfId="1359"/>
    <cellStyle name="标题 1 2 3 2" xfId="1360"/>
    <cellStyle name="标题 2 2" xfId="1361"/>
    <cellStyle name="常规_整合明细.更新" xfId="1362"/>
    <cellStyle name="标题 2 2 2" xfId="1363"/>
    <cellStyle name="标题 2 2 2 5" xfId="1364"/>
    <cellStyle name="标题 2 2 3" xfId="1365"/>
    <cellStyle name="好_2007年政法部门业务指标 2" xfId="1366"/>
    <cellStyle name="标题 2 3" xfId="1367"/>
    <cellStyle name="㼿㼿㼿㼿㼿㼿 2" xfId="1368"/>
    <cellStyle name="标题 2 4 2" xfId="1369"/>
    <cellStyle name="常规 7 2 3" xfId="1370"/>
    <cellStyle name="标题 3 2" xfId="1371"/>
    <cellStyle name="标题 3 2 2" xfId="1372"/>
    <cellStyle name="标题 3 2 2 2" xfId="1373"/>
    <cellStyle name="差_贫困县涉农资金整合工作示范县统计表12月21日 2" xfId="1374"/>
    <cellStyle name="标题 3 2 3" xfId="1375"/>
    <cellStyle name="标题 3 2 3 2" xfId="1376"/>
    <cellStyle name="标题 3 2 4" xfId="1377"/>
    <cellStyle name="差_云南农村义务教育统计表 2" xfId="1378"/>
    <cellStyle name="标题 3 2 5" xfId="1379"/>
    <cellStyle name="标题 3 4 2" xfId="1380"/>
    <cellStyle name="千位分隔 3 2" xfId="1381"/>
    <cellStyle name="标题 4 2 2" xfId="1382"/>
    <cellStyle name="差_教师绩效工资测算表（离退休按各地上报数测算）2009年1月1日 2 2" xfId="1383"/>
    <cellStyle name="标题 4 2 2 2" xfId="1384"/>
    <cellStyle name="标题 4 2 2 3" xfId="1385"/>
    <cellStyle name="标题 4 2 2 4" xfId="1386"/>
    <cellStyle name="标题 4 2 3 2" xfId="1387"/>
    <cellStyle name="千位分隔 3 4" xfId="1388"/>
    <cellStyle name="标题 4 2 4" xfId="1389"/>
    <cellStyle name="差_Book1_3 2" xfId="1390"/>
    <cellStyle name="千位分隔 3 5" xfId="1391"/>
    <cellStyle name="标题 4 2 5" xfId="1392"/>
    <cellStyle name="千位分隔 4 2" xfId="1393"/>
    <cellStyle name="标题 4 3 2" xfId="1394"/>
    <cellStyle name="差_教师绩效工资测算表（离退休按各地上报数测算）2009年1月1日 3 2" xfId="1395"/>
    <cellStyle name="好_第一部分：综合全 2" xfId="1396"/>
    <cellStyle name="标题 5 2" xfId="1397"/>
    <cellStyle name="好_第一部分：综合全 2 2" xfId="1398"/>
    <cellStyle name="标题 5 2 2" xfId="1399"/>
    <cellStyle name="好_第一部分：综合全 3" xfId="1400"/>
    <cellStyle name="标题 5 3" xfId="1401"/>
    <cellStyle name="差_县级基础数据 2 2" xfId="1402"/>
    <cellStyle name="标题 6 2" xfId="1403"/>
    <cellStyle name="差_县级基础数据 3 2" xfId="1404"/>
    <cellStyle name="标题 7 2" xfId="1405"/>
    <cellStyle name="好_00省级(打印)" xfId="1406"/>
    <cellStyle name="标题1" xfId="1407"/>
    <cellStyle name="差_不用软件计算9.1不考虑经费管理评价xl 2" xfId="1408"/>
    <cellStyle name="差_表4 2" xfId="1409"/>
    <cellStyle name="表标题" xfId="1410"/>
    <cellStyle name="表标题 2" xfId="1411"/>
    <cellStyle name="表标题 4" xfId="1412"/>
    <cellStyle name="部门" xfId="1413"/>
    <cellStyle name="差 2 2" xfId="1414"/>
    <cellStyle name="差 2 2 2" xfId="1415"/>
    <cellStyle name="差 2 2 3" xfId="1416"/>
    <cellStyle name="통화 [0]_BOILER-CO1" xfId="1417"/>
    <cellStyle name="常规 13 2" xfId="1418"/>
    <cellStyle name="差 2 2 4" xfId="1419"/>
    <cellStyle name="常规 13 3" xfId="1420"/>
    <cellStyle name="差 2 2 5" xfId="1421"/>
    <cellStyle name="差 2 3" xfId="1422"/>
    <cellStyle name="差 2 4" xfId="1423"/>
    <cellStyle name="差 2 6" xfId="1424"/>
    <cellStyle name="差_2、土地面积、人口、粮食产量基本情况" xfId="1425"/>
    <cellStyle name="差 3 2" xfId="1426"/>
    <cellStyle name="强调文字颜色 1 2 7" xfId="1427"/>
    <cellStyle name="差_~4190974 2" xfId="1428"/>
    <cellStyle name="常规 10 2 4" xfId="1429"/>
    <cellStyle name="差_~5676413" xfId="1430"/>
    <cellStyle name="差_00省级(打印) 2" xfId="1431"/>
    <cellStyle name="貨幣_SGV" xfId="1432"/>
    <cellStyle name="常规 35 2" xfId="1433"/>
    <cellStyle name="差_2017-2019年统筹整合投入贫困县情况统计" xfId="1434"/>
    <cellStyle name="差_0502通海县 2" xfId="1435"/>
    <cellStyle name="差_0605石屏县" xfId="1436"/>
    <cellStyle name="差_0605石屏县 2" xfId="1437"/>
    <cellStyle name="差_1003牟定县 2" xfId="1438"/>
    <cellStyle name="差_1110洱源县" xfId="1439"/>
    <cellStyle name="差_1110洱源县 2" xfId="1440"/>
    <cellStyle name="差_11大理" xfId="1441"/>
    <cellStyle name="差_11大理 2" xfId="1442"/>
    <cellStyle name="差_2006年分析表 2" xfId="1443"/>
    <cellStyle name="差_2006年分析表 3" xfId="1444"/>
    <cellStyle name="差_2006年分析表 3 2" xfId="1445"/>
    <cellStyle name="差_2006年水利统计指标统计表" xfId="1446"/>
    <cellStyle name="常规 6 9" xfId="1447"/>
    <cellStyle name="差_2009年一般性转移支付标准工资_不用软件计算9.1不考虑经费管理评价xl" xfId="1448"/>
    <cellStyle name="常规 9 2 4" xfId="1449"/>
    <cellStyle name="差_2006年在职人员情况 2" xfId="1450"/>
    <cellStyle name="差_2007年可用财力" xfId="1451"/>
    <cellStyle name="好 2 7" xfId="1452"/>
    <cellStyle name="注释 2 2" xfId="1453"/>
    <cellStyle name="差_2007年可用财力 4" xfId="1454"/>
    <cellStyle name="常规 3 7" xfId="1455"/>
    <cellStyle name="差_2007年人员分部门统计表" xfId="1456"/>
    <cellStyle name="差_2008年县级公安保障标准落实奖励经费分配测算 2" xfId="1457"/>
    <cellStyle name="差_2008年县级公安保障标准落实奖励经费分配测算 3" xfId="1458"/>
    <cellStyle name="差_2008年县级公安保障标准落实奖励经费分配测算 3 2" xfId="1459"/>
    <cellStyle name="差_2008年县级公安保障标准落实奖励经费分配测算 4" xfId="1460"/>
    <cellStyle name="常规 3 3 3 2" xfId="1461"/>
    <cellStyle name="差_2008云南省分县市中小学教职工统计表（教育厅提供）" xfId="1462"/>
    <cellStyle name="计算 2 3" xfId="1463"/>
    <cellStyle name="差_2008云南省分县市中小学教职工统计表（教育厅提供） 2" xfId="1464"/>
    <cellStyle name="常规 3 3 3 2 2" xfId="1465"/>
    <cellStyle name="差_2009年一般性转移支付标准工资_~4190974" xfId="1466"/>
    <cellStyle name="差_2009年一般性转移支付标准工资_~5676413" xfId="1467"/>
    <cellStyle name="常规 2 6 2" xfId="1468"/>
    <cellStyle name="差_2009年一般性转移支付标准工资_地方配套按人均增幅控制8.30xl" xfId="1469"/>
    <cellStyle name="差_2009年一般性转移支付标准工资_地方配套按人均增幅控制8.30xl 2" xfId="1470"/>
    <cellStyle name="差_2009年一般性转移支付标准工资_奖励补助测算5.23新" xfId="1471"/>
    <cellStyle name="差_2009年一般性转移支付标准工资_奖励补助测算5.23新 2" xfId="1472"/>
    <cellStyle name="差_2009年一般性转移支付标准工资_奖励补助测算5.24冯铸" xfId="1473"/>
    <cellStyle name="差_2009年一般性转移支付标准工资_奖励补助测算5.24冯铸 2" xfId="1474"/>
    <cellStyle name="差_2009年一般性转移支付标准工资_奖励补助测算7.23" xfId="1475"/>
    <cellStyle name="常规 5 4 4" xfId="1476"/>
    <cellStyle name="差_2009年一般性转移支付标准工资_奖励补助测算7.23 2" xfId="1477"/>
    <cellStyle name="差_2009年一般性转移支付标准工资_奖励补助测算7.25" xfId="1478"/>
    <cellStyle name="差_2009年一般性转移支付标准工资_奖励补助测算7.25 (version 1) (version 1)" xfId="1479"/>
    <cellStyle name="差_2009年一般性转移支付标准工资_奖励补助测算7.25 2" xfId="1480"/>
    <cellStyle name="差_2009年一般性转移支付标准工资_奖励补助测算7.25 3" xfId="1481"/>
    <cellStyle name="差_2017-2019年统筹整合投入贫困县情况统计 2" xfId="1482"/>
    <cellStyle name="差_530629_2006年县级财政报表附表 2" xfId="1483"/>
    <cellStyle name="差_Book1_1" xfId="1484"/>
    <cellStyle name="警告文本 2 5" xfId="1485"/>
    <cellStyle name="样式 1 3" xfId="1486"/>
    <cellStyle name="差_Book1_1 3 2" xfId="1487"/>
    <cellStyle name="差_Book1_1_联系电话" xfId="1488"/>
    <cellStyle name="好_2009年一般性转移支付标准工资_不用软件计算9.1不考虑经费管理评价xl" xfId="1489"/>
    <cellStyle name="差_Book1_2" xfId="1490"/>
    <cellStyle name="差_Book1_3" xfId="1491"/>
    <cellStyle name="好_Book1_1 2 2" xfId="1492"/>
    <cellStyle name="差_Book1_4" xfId="1493"/>
    <cellStyle name="差_Book1_联系电话 2" xfId="1494"/>
    <cellStyle name="差_Book1_县公司" xfId="1495"/>
    <cellStyle name="输入 2 2 3" xfId="1496"/>
    <cellStyle name="差_Book1_县公司 2" xfId="1497"/>
    <cellStyle name="差_Book1_银行账户情况表_2010年12月" xfId="1498"/>
    <cellStyle name="差_Book1_银行账户情况表_2010年12月 2" xfId="1499"/>
    <cellStyle name="差_M01-2(州市补助收入) 2" xfId="1500"/>
    <cellStyle name="差_M03" xfId="1501"/>
    <cellStyle name="差_M03 2" xfId="1502"/>
    <cellStyle name="差_Sheet1" xfId="1503"/>
    <cellStyle name="差_Sheet1 2" xfId="1504"/>
    <cellStyle name="差_表4" xfId="1505"/>
    <cellStyle name="差_奖励补助测算7.25 2" xfId="1506"/>
    <cellStyle name="差_不用软件计算9.1不考虑经费管理评价xl" xfId="1507"/>
    <cellStyle name="常规 11 2" xfId="1508"/>
    <cellStyle name="差_财政供养人员 2" xfId="1509"/>
    <cellStyle name="常规 2 12" xfId="1510"/>
    <cellStyle name="差_财政支出对上级的依赖程度" xfId="1511"/>
    <cellStyle name="常规 3 2 3 3 2" xfId="1512"/>
    <cellStyle name="差_财政支出对上级的依赖程度 2 2" xfId="1513"/>
    <cellStyle name="常规 3 2 3 4 2" xfId="1514"/>
    <cellStyle name="差_财政支出对上级的依赖程度 3 2" xfId="1515"/>
    <cellStyle name="常规 3 2 3 5" xfId="1516"/>
    <cellStyle name="差_财政支出对上级的依赖程度 4" xfId="1517"/>
    <cellStyle name="差_城建部门" xfId="1518"/>
    <cellStyle name="差_城建部门 2" xfId="1519"/>
    <cellStyle name="差_城建部门 2 2" xfId="1520"/>
    <cellStyle name="差_城建部门 3" xfId="1521"/>
    <cellStyle name="差_城建部门 3 2" xfId="1522"/>
    <cellStyle name="差_城建部门 4" xfId="1523"/>
    <cellStyle name="差_地方配套按人均增幅控制8.31（调整结案率后）xl" xfId="1524"/>
    <cellStyle name="常规 4 8" xfId="1525"/>
    <cellStyle name="常规 4 2 6" xfId="1526"/>
    <cellStyle name="差_地方配套按人均增幅控制8.31（调整结案率后）xl 2" xfId="1527"/>
    <cellStyle name="差_第五部分(才淼、饶永宏） 2" xfId="1528"/>
    <cellStyle name="差_第一部分：综合全 2 2" xfId="1529"/>
    <cellStyle name="常规 13 2 4" xfId="1530"/>
    <cellStyle name="差_第一部分：综合全 3 2" xfId="1531"/>
    <cellStyle name="差_汇总" xfId="1532"/>
    <cellStyle name="差_汇总 2" xfId="1533"/>
    <cellStyle name="分级显示行_1_13区汇总" xfId="1534"/>
    <cellStyle name="差_汇总-县级财政报表附表" xfId="1535"/>
    <cellStyle name="好_县公司" xfId="1536"/>
    <cellStyle name="差_基础数据分析" xfId="1537"/>
    <cellStyle name="好_县公司 2" xfId="1538"/>
    <cellStyle name="差_基础数据分析 2" xfId="1539"/>
    <cellStyle name="差_检验表" xfId="1540"/>
    <cellStyle name="好_县级公安机关公用经费标准奖励测算方案（定稿）" xfId="1541"/>
    <cellStyle name="差_检验表（调整后） 2" xfId="1542"/>
    <cellStyle name="好_县级公安机关公用经费标准奖励测算方案（定稿） 2" xfId="1543"/>
    <cellStyle name="差_检验表（调整后） 2 2" xfId="1544"/>
    <cellStyle name="好_义务教育阶段教职工人数（教育厅提供最终） 2" xfId="1545"/>
    <cellStyle name="差_检验表（调整后） 3" xfId="1546"/>
    <cellStyle name="差_检验表（调整后） 4" xfId="1547"/>
    <cellStyle name="差_建行" xfId="1548"/>
    <cellStyle name="链接单元格 3 2" xfId="1549"/>
    <cellStyle name="差_奖励补助测算5.24冯铸" xfId="1550"/>
    <cellStyle name="常规 11 4" xfId="1551"/>
    <cellStyle name="差_奖励补助测算5.24冯铸 2" xfId="1552"/>
    <cellStyle name="差_奖励补助测算7.23" xfId="1553"/>
    <cellStyle name="差_奖励补助测算7.23 2" xfId="1554"/>
    <cellStyle name="差_奖励补助测算7.25" xfId="1555"/>
    <cellStyle name="差_奖励补助测算7.25 3" xfId="1556"/>
    <cellStyle name="链接单元格 2" xfId="1557"/>
    <cellStyle name="差_教育厅提供义务教育及高中教师人数（2009年1月6日） 2" xfId="1558"/>
    <cellStyle name="差_历年教师人数" xfId="1559"/>
    <cellStyle name="差_历年教师人数 2" xfId="1560"/>
    <cellStyle name="好_银行账户情况表_2010年12月" xfId="1561"/>
    <cellStyle name="好_高中教师人数（教育厅1.6日提供）" xfId="1562"/>
    <cellStyle name="好_~5676413" xfId="1563"/>
    <cellStyle name="差_历年教师人数 2 2" xfId="1564"/>
    <cellStyle name="差_历年教师人数 3" xfId="1565"/>
    <cellStyle name="差_历年教师人数 4" xfId="1566"/>
    <cellStyle name="差_丽江汇总" xfId="1567"/>
    <cellStyle name="差_丽江汇总 2 2" xfId="1568"/>
    <cellStyle name="计算 2 2 2" xfId="1569"/>
    <cellStyle name="好_Book1_联系电话 2" xfId="1570"/>
    <cellStyle name="差_联系电话" xfId="1571"/>
    <cellStyle name="计算 2 2 4" xfId="1572"/>
    <cellStyle name="差_联系电话 2" xfId="1573"/>
    <cellStyle name="差_三季度－表二 2" xfId="1574"/>
    <cellStyle name="链接单元格 2 2" xfId="1575"/>
    <cellStyle name="差_卫生部门" xfId="1576"/>
    <cellStyle name="链接单元格 2 2 2" xfId="1577"/>
    <cellStyle name="差_卫生部门 2" xfId="1578"/>
    <cellStyle name="差_文体广播部门" xfId="1579"/>
    <cellStyle name="常规 3 3 2 3" xfId="1580"/>
    <cellStyle name="差_文体广播部门 2 2" xfId="1581"/>
    <cellStyle name="强调文字颜色 4 4 2" xfId="1582"/>
    <cellStyle name="好_M03" xfId="1583"/>
    <cellStyle name="常规 3 3 3 3" xfId="1584"/>
    <cellStyle name="差_文体广播部门 3 2" xfId="1585"/>
    <cellStyle name="差_文体广播部门 4" xfId="1586"/>
    <cellStyle name="差_下半年禁毒办案经费分配2544.3万元 2" xfId="1587"/>
    <cellStyle name="差_下半年禁毒办案经费分配2544.3万元 2 2" xfId="1588"/>
    <cellStyle name="差_下半年禁毒办案经费分配2544.3万元 3" xfId="1589"/>
    <cellStyle name="未定义 2" xfId="1590"/>
    <cellStyle name="差_下半年禁毒办案经费分配2544.3万元 3 2" xfId="1591"/>
    <cellStyle name="未定义 2 2" xfId="1592"/>
    <cellStyle name="好_2006年在职人员情况" xfId="1593"/>
    <cellStyle name="差_下半年禁毒办案经费分配2544.3万元 4" xfId="1594"/>
    <cellStyle name="未定义 3" xfId="1595"/>
    <cellStyle name="差_县公司 2" xfId="1596"/>
    <cellStyle name="输出 2 3" xfId="1597"/>
    <cellStyle name="好_2007年检察院案件数 2" xfId="1598"/>
    <cellStyle name="好_~4190974 2" xfId="1599"/>
    <cellStyle name="常规 5 3 6" xfId="1600"/>
    <cellStyle name="差_县级公安机关公用经费标准奖励测算方案（定稿）" xfId="1601"/>
    <cellStyle name="差_县级公安机关公用经费标准奖励测算方案（定稿） 2" xfId="1602"/>
    <cellStyle name="差_县级基础数据" xfId="1603"/>
    <cellStyle name="好_教师绩效工资测算表（离退休按各地上报数测算）2009年1月1日 3 2" xfId="1604"/>
    <cellStyle name="常规 5 3 7" xfId="1605"/>
    <cellStyle name="差_义务教育阶段教职工人数（教育厅提供最终） 2" xfId="1606"/>
    <cellStyle name="差_银行账户情况表_2010年12月 2" xfId="1607"/>
    <cellStyle name="差_云南农村义务教育统计表" xfId="1608"/>
    <cellStyle name="好_11大理 2" xfId="1609"/>
    <cellStyle name="差_云南省2008年中小学教师人数统计表" xfId="1610"/>
    <cellStyle name="差_云南省2008年中小学教师人数统计表 2" xfId="1611"/>
    <cellStyle name="差_云南省2008年中小学教师人数统计表 2 2" xfId="1612"/>
    <cellStyle name="差_云南省2008年中小学教师人数统计表 3" xfId="1613"/>
    <cellStyle name="差_云南省2008年中小学教师人数统计表 3 2" xfId="1614"/>
    <cellStyle name="常规 2 3 2 2" xfId="1615"/>
    <cellStyle name="差_云南省2008年中小学教师人数统计表 4" xfId="1616"/>
    <cellStyle name="货币 2" xfId="1617"/>
    <cellStyle name="好_指标五" xfId="1618"/>
    <cellStyle name="好_05玉溪 2" xfId="1619"/>
    <cellStyle name="差_云南省2008年中小学教职工情况（教育厅提供20090101加工整理）" xfId="1620"/>
    <cellStyle name="货币 2 2" xfId="1621"/>
    <cellStyle name="好_指标五 2" xfId="1622"/>
    <cellStyle name="差_云南省2008年中小学教职工情况（教育厅提供20090101加工整理） 2" xfId="1623"/>
    <cellStyle name="差_云南省2008年转移支付测算——州市本级考核部分及政策性测算" xfId="1624"/>
    <cellStyle name="差_云南省2008年转移支付测算——州市本级考核部分及政策性测算 2" xfId="1625"/>
    <cellStyle name="常规 17 3" xfId="1626"/>
    <cellStyle name="差_云南水利电力有限公司" xfId="1627"/>
    <cellStyle name="计算 2 2 5" xfId="1628"/>
    <cellStyle name="差_云南水利电力有限公司 2" xfId="1629"/>
    <cellStyle name="差_指标四" xfId="1630"/>
    <cellStyle name="好_奖励补助测算5.23新" xfId="1631"/>
    <cellStyle name="差_指标五" xfId="1632"/>
    <cellStyle name="差_指标五 2 2" xfId="1633"/>
    <cellStyle name="差_指标五 3" xfId="1634"/>
    <cellStyle name="差_指标五 3 2" xfId="1635"/>
    <cellStyle name="好_M01-2(州市补助收入) 2" xfId="1636"/>
    <cellStyle name="常规 10 2 2" xfId="1637"/>
    <cellStyle name="常规 10 2 3" xfId="1638"/>
    <cellStyle name="常规 10 2 5" xfId="1639"/>
    <cellStyle name="常规 10 3" xfId="1640"/>
    <cellStyle name="常规 10 4" xfId="1641"/>
    <cellStyle name="常规 10 5" xfId="1642"/>
    <cellStyle name="常规 11 5" xfId="1643"/>
    <cellStyle name="常规 12 2" xfId="1644"/>
    <cellStyle name="常规 12 3" xfId="1645"/>
    <cellStyle name="好_11大理" xfId="1646"/>
    <cellStyle name="常规 12 4" xfId="1647"/>
    <cellStyle name="常规 12 5" xfId="1648"/>
    <cellStyle name="常规 13 2 2" xfId="1649"/>
    <cellStyle name="常规 13 2 3" xfId="1650"/>
    <cellStyle name="好_教育厅提供义务教育及高中教师人数（2009年1月6日） 2" xfId="1651"/>
    <cellStyle name="常规 13 4" xfId="1652"/>
    <cellStyle name="常规 14" xfId="1653"/>
    <cellStyle name="常规 14 2" xfId="1654"/>
    <cellStyle name="常规 14 2 2" xfId="1655"/>
    <cellStyle name="常规 14 2 3" xfId="1656"/>
    <cellStyle name="常规 14 2 4" xfId="1657"/>
    <cellStyle name="常规 14 3" xfId="1658"/>
    <cellStyle name="常规 14 4" xfId="1659"/>
    <cellStyle name="常规 14 5" xfId="1660"/>
    <cellStyle name="常规 5 2 2 2 2" xfId="1661"/>
    <cellStyle name="常规 15 3" xfId="1662"/>
    <cellStyle name="常规 15 4" xfId="1663"/>
    <cellStyle name="常规 15 5" xfId="1664"/>
    <cellStyle name="适中 2 2" xfId="1665"/>
    <cellStyle name="检查单元格 2 2 2" xfId="1666"/>
    <cellStyle name="常规 21" xfId="1667"/>
    <cellStyle name="常规 16" xfId="1668"/>
    <cellStyle name="常规 21 2" xfId="1669"/>
    <cellStyle name="常规 16 2" xfId="1670"/>
    <cellStyle name="常规 16 3" xfId="1671"/>
    <cellStyle name="常规 16 4" xfId="1672"/>
    <cellStyle name="检查单元格 2 2 3" xfId="1673"/>
    <cellStyle name="常规 22" xfId="1674"/>
    <cellStyle name="常规 17" xfId="1675"/>
    <cellStyle name="注释 4 2" xfId="1676"/>
    <cellStyle name="常规 22 2" xfId="1677"/>
    <cellStyle name="常规 17 2" xfId="1678"/>
    <cellStyle name="常规 17 4" xfId="1679"/>
    <cellStyle name="常规 3 2 2 2" xfId="1680"/>
    <cellStyle name="常规 17 5" xfId="1681"/>
    <cellStyle name="适中 4 2" xfId="1682"/>
    <cellStyle name="检查单元格 2 2 4" xfId="1683"/>
    <cellStyle name="常规 23" xfId="1684"/>
    <cellStyle name="常规 18" xfId="1685"/>
    <cellStyle name="注释 4 3" xfId="1686"/>
    <cellStyle name="常规 23 2" xfId="1687"/>
    <cellStyle name="常规 18 2" xfId="1688"/>
    <cellStyle name="常规 18 3" xfId="1689"/>
    <cellStyle name="好_Book1_银行账户情况表_2010年12月" xfId="1690"/>
    <cellStyle name="常规 18 4" xfId="1691"/>
    <cellStyle name="检查单元格 2 2 5" xfId="1692"/>
    <cellStyle name="常规 24" xfId="1693"/>
    <cellStyle name="常规 19" xfId="1694"/>
    <cellStyle name="常规 24 2" xfId="1695"/>
    <cellStyle name="常规 19 2" xfId="1696"/>
    <cellStyle name="常规 19 3" xfId="1697"/>
    <cellStyle name="常规 19 4" xfId="1698"/>
    <cellStyle name="常规 3 2 4 2" xfId="1699"/>
    <cellStyle name="常规 19 5" xfId="1700"/>
    <cellStyle name="常规 2 10" xfId="1701"/>
    <cellStyle name="强调文字颜色 3 3" xfId="1702"/>
    <cellStyle name="常规 2 11" xfId="1703"/>
    <cellStyle name="强调文字颜色 3 4" xfId="1704"/>
    <cellStyle name="常规 2 13" xfId="1705"/>
    <cellStyle name="常规 2 14" xfId="1706"/>
    <cellStyle name="常规 2 2" xfId="1707"/>
    <cellStyle name="常规 2 2 2" xfId="1708"/>
    <cellStyle name="好_奖励补助测算5.22测试" xfId="1709"/>
    <cellStyle name="常规 2 2 2 2 2" xfId="1710"/>
    <cellStyle name="常规 2 2 2 2 3" xfId="1711"/>
    <cellStyle name="常规 2 2 2 3" xfId="1712"/>
    <cellStyle name="常规 2 2 3" xfId="1713"/>
    <cellStyle name="常规 2 2 3 2 2" xfId="1714"/>
    <cellStyle name="常规 2 2 3 3 2" xfId="1715"/>
    <cellStyle name="常规 2 2 4" xfId="1716"/>
    <cellStyle name="常规 2 2 5" xfId="1717"/>
    <cellStyle name="好_指标四 2" xfId="1718"/>
    <cellStyle name="常规 2 2 7" xfId="1719"/>
    <cellStyle name="常规 2 3" xfId="1720"/>
    <cellStyle name="常规 2 3 2" xfId="1721"/>
    <cellStyle name="常规 2 3 2 2 2" xfId="1722"/>
    <cellStyle name="常规 2 3 2 3" xfId="1723"/>
    <cellStyle name="常规 2 3 3" xfId="1724"/>
    <cellStyle name="常规 2 3 5" xfId="1725"/>
    <cellStyle name="常规 2 3 5 2" xfId="1726"/>
    <cellStyle name="常规 2 3 6" xfId="1727"/>
    <cellStyle name="常规 2 3 7" xfId="1728"/>
    <cellStyle name="常规 2 4 2 2" xfId="1729"/>
    <cellStyle name="常规 2 4 2 3" xfId="1730"/>
    <cellStyle name="输出 2 2 2" xfId="1731"/>
    <cellStyle name="常规 2 5" xfId="1732"/>
    <cellStyle name="常规 2 5 2" xfId="1733"/>
    <cellStyle name="常规 2 6" xfId="1734"/>
    <cellStyle name="常规 2 6 4" xfId="1735"/>
    <cellStyle name="常规 2 7" xfId="1736"/>
    <cellStyle name="常规 2 8" xfId="1737"/>
    <cellStyle name="输入 2" xfId="1738"/>
    <cellStyle name="常规 2 8 2" xfId="1739"/>
    <cellStyle name="输入 2 2" xfId="1740"/>
    <cellStyle name="常规 2 9" xfId="1741"/>
    <cellStyle name="输入 3" xfId="1742"/>
    <cellStyle name="好_Book1_1 4" xfId="1743"/>
    <cellStyle name="常规 2_02-2008决算报表格式" xfId="1744"/>
    <cellStyle name="常规 31" xfId="1745"/>
    <cellStyle name="常规 26" xfId="1746"/>
    <cellStyle name="常规 32 2" xfId="1747"/>
    <cellStyle name="常规 27 2" xfId="1748"/>
    <cellStyle name="常规 33" xfId="1749"/>
    <cellStyle name="常规 28" xfId="1750"/>
    <cellStyle name="常规 34" xfId="1751"/>
    <cellStyle name="常规 29" xfId="1752"/>
    <cellStyle name="常规 3" xfId="1753"/>
    <cellStyle name="输出 4 2" xfId="1754"/>
    <cellStyle name="常规 3 2" xfId="1755"/>
    <cellStyle name="好_奖励补助测算7.25 (version 1) (version 1)" xfId="1756"/>
    <cellStyle name="常规 3 2 2 2 2" xfId="1757"/>
    <cellStyle name="好_奖励补助测算7.25 (version 1) (version 1) 2" xfId="1758"/>
    <cellStyle name="常规 3 2 2 2 2 2" xfId="1759"/>
    <cellStyle name="常规 3 2 2 2 3" xfId="1760"/>
    <cellStyle name="常规 3 2 2 3" xfId="1761"/>
    <cellStyle name="强调文字颜色 3 4 2" xfId="1762"/>
    <cellStyle name="常规 3 2 2 3 2" xfId="1763"/>
    <cellStyle name="常规 3 2 2 3 3" xfId="1764"/>
    <cellStyle name="好 4" xfId="1765"/>
    <cellStyle name="常规 3 2 2 4 2" xfId="1766"/>
    <cellStyle name="常规 3 2 2 5" xfId="1767"/>
    <cellStyle name="常规 3 2 2 6" xfId="1768"/>
    <cellStyle name="常规 3 2 3 2 2" xfId="1769"/>
    <cellStyle name="常规 3 2 3 2 2 2" xfId="1770"/>
    <cellStyle name="常规 3 2 3 2 3" xfId="1771"/>
    <cellStyle name="常规 3 2 3 3 2 2" xfId="1772"/>
    <cellStyle name="千位分隔 2 2" xfId="1773"/>
    <cellStyle name="常规 3 2 3 3 3" xfId="1774"/>
    <cellStyle name="常规 3 2 4 2 2" xfId="1775"/>
    <cellStyle name="常规 3 2 4 3" xfId="1776"/>
    <cellStyle name="常规 3 3" xfId="1777"/>
    <cellStyle name="常规 3 3 2" xfId="1778"/>
    <cellStyle name="好_文体广播部门" xfId="1779"/>
    <cellStyle name="常规 3 3 2 2" xfId="1780"/>
    <cellStyle name="好_文体广播部门 2" xfId="1781"/>
    <cellStyle name="常规 3 3 2 2 2" xfId="1782"/>
    <cellStyle name="常规 3 3 3" xfId="1783"/>
    <cellStyle name="常规 3 4" xfId="1784"/>
    <cellStyle name="好_Book1_1 5" xfId="1785"/>
    <cellStyle name="常规 3 4 2" xfId="1786"/>
    <cellStyle name="常规 3 4 2 2 2" xfId="1787"/>
    <cellStyle name="检查单元格 2 5" xfId="1788"/>
    <cellStyle name="常规 3 4 2 3" xfId="1789"/>
    <cellStyle name="强调文字颜色 5 4 2" xfId="1790"/>
    <cellStyle name="千位分隔[0] 2 2" xfId="1791"/>
    <cellStyle name="常规 3 4 3 2 2" xfId="1792"/>
    <cellStyle name="输入 2 4" xfId="1793"/>
    <cellStyle name="常规 3 5" xfId="1794"/>
    <cellStyle name="常规 3 5 2" xfId="1795"/>
    <cellStyle name="常规 3 8" xfId="1796"/>
    <cellStyle name="常规 3_2017-2019年统筹整合投入贫困县情况统计" xfId="1797"/>
    <cellStyle name="常规 41" xfId="1798"/>
    <cellStyle name="常规 36" xfId="1799"/>
    <cellStyle name="常规 36 2" xfId="1800"/>
    <cellStyle name="强调 3 2" xfId="1801"/>
    <cellStyle name="常规 42" xfId="1802"/>
    <cellStyle name="常规 37" xfId="1803"/>
    <cellStyle name="强调 3 3" xfId="1804"/>
    <cellStyle name="常规 43" xfId="1805"/>
    <cellStyle name="常规 38" xfId="1806"/>
    <cellStyle name="常规 38 2" xfId="1807"/>
    <cellStyle name="常规 5 3 2 2" xfId="1808"/>
    <cellStyle name="常规 4" xfId="1809"/>
    <cellStyle name="常规 5 3 2 2 2" xfId="1810"/>
    <cellStyle name="常规 4 2" xfId="1811"/>
    <cellStyle name="常规 4 4" xfId="1812"/>
    <cellStyle name="常规 4 2 2" xfId="1813"/>
    <cellStyle name="常规 6 4 2" xfId="1814"/>
    <cellStyle name="常规 4 4 2 2" xfId="1815"/>
    <cellStyle name="常规 4 2 2 2 2" xfId="1816"/>
    <cellStyle name="常规 4 5" xfId="1817"/>
    <cellStyle name="常规 4 2 3" xfId="1818"/>
    <cellStyle name="常规 7 4" xfId="1819"/>
    <cellStyle name="常规 4 5 2" xfId="1820"/>
    <cellStyle name="常规 4 2 3 2" xfId="1821"/>
    <cellStyle name="常规 4 2 3 2 2" xfId="1822"/>
    <cellStyle name="常规 7 5" xfId="1823"/>
    <cellStyle name="常规 4 2 3 3" xfId="1824"/>
    <cellStyle name="常规 4 6" xfId="1825"/>
    <cellStyle name="常规 4 2 4" xfId="1826"/>
    <cellStyle name="常规 8 4" xfId="1827"/>
    <cellStyle name="常规 4 6 2" xfId="1828"/>
    <cellStyle name="常规 4 2 4 2" xfId="1829"/>
    <cellStyle name="常规 4 2 7" xfId="1830"/>
    <cellStyle name="常规 4 3" xfId="1831"/>
    <cellStyle name="常规 5 4 2" xfId="1832"/>
    <cellStyle name="常规 4 3 2 2" xfId="1833"/>
    <cellStyle name="常规 5 4 2 2" xfId="1834"/>
    <cellStyle name="常规 4 3 2 2 2" xfId="1835"/>
    <cellStyle name="常规 5 4 3" xfId="1836"/>
    <cellStyle name="常规 4 3 2 3" xfId="1837"/>
    <cellStyle name="常规 5 5 2" xfId="1838"/>
    <cellStyle name="常规 4 3 3 2" xfId="1839"/>
    <cellStyle name="貨幣 [0]_SGV" xfId="1840"/>
    <cellStyle name="好_奖励补助测算7.25 3" xfId="1841"/>
    <cellStyle name="常规 4 3 3 2 2" xfId="1842"/>
    <cellStyle name="常规 4 3 3 3" xfId="1843"/>
    <cellStyle name="常规 5 6 2" xfId="1844"/>
    <cellStyle name="常规 4 3 4 2" xfId="1845"/>
    <cellStyle name="常规 5 3 2 3" xfId="1846"/>
    <cellStyle name="常规 5" xfId="1847"/>
    <cellStyle name="常规 5 2" xfId="1848"/>
    <cellStyle name="常规 5 2 2" xfId="1849"/>
    <cellStyle name="常规 5 2 2 4" xfId="1850"/>
    <cellStyle name="好_2009年一般性转移支付标准工资_奖励补助测算7.25 2" xfId="1851"/>
    <cellStyle name="常规 5 2 2 5" xfId="1852"/>
    <cellStyle name="常规 5 2 3" xfId="1853"/>
    <cellStyle name="常规 5 2 3 2" xfId="1854"/>
    <cellStyle name="好_检验表（调整后） 4" xfId="1855"/>
    <cellStyle name="好_2008云南省分县市中小学教职工统计表（教育厅提供）" xfId="1856"/>
    <cellStyle name="常规 5 2 3 2 2" xfId="1857"/>
    <cellStyle name="常规 5 2 3 3" xfId="1858"/>
    <cellStyle name="常规 5 2 4" xfId="1859"/>
    <cellStyle name="常规 5 2 4 2" xfId="1860"/>
    <cellStyle name="常规 5 2 6" xfId="1861"/>
    <cellStyle name="好_教师绩效工资测算表（离退休按各地上报数测算）2009年1月1日 2 2" xfId="1862"/>
    <cellStyle name="常规 5 2 7" xfId="1863"/>
    <cellStyle name="常规 6 2 4 2" xfId="1864"/>
    <cellStyle name="常规 5 3" xfId="1865"/>
    <cellStyle name="常规 5 3 2" xfId="1866"/>
    <cellStyle name="常规 6" xfId="1867"/>
    <cellStyle name="常规 5 3 2 4" xfId="1868"/>
    <cellStyle name="常规 7" xfId="1869"/>
    <cellStyle name="常规 5 3 2 5" xfId="1870"/>
    <cellStyle name="常规 5 3 3" xfId="1871"/>
    <cellStyle name="常规 5 3 3 2" xfId="1872"/>
    <cellStyle name="常规 5 3 3 2 2" xfId="1873"/>
    <cellStyle name="常规 5 3 3 3" xfId="1874"/>
    <cellStyle name="常规 5 3 4" xfId="1875"/>
    <cellStyle name="常规 5 3 4 2" xfId="1876"/>
    <cellStyle name="常规 5 3 5" xfId="1877"/>
    <cellStyle name="常规 5 4 5" xfId="1878"/>
    <cellStyle name="常规 6 2" xfId="1879"/>
    <cellStyle name="常规 6 2 2" xfId="1880"/>
    <cellStyle name="常规 6 2 2 2 2" xfId="1881"/>
    <cellStyle name="常规 6 2 3 2" xfId="1882"/>
    <cellStyle name="常规 6 2 3 2 2" xfId="1883"/>
    <cellStyle name="常规 6 2 3 3" xfId="1884"/>
    <cellStyle name="好_财政供养人员 2" xfId="1885"/>
    <cellStyle name="常规 6 3 2" xfId="1886"/>
    <cellStyle name="常规 6 3 2 2" xfId="1887"/>
    <cellStyle name="常规 6 4 3" xfId="1888"/>
    <cellStyle name="常规 6 6 2" xfId="1889"/>
    <cellStyle name="常规 6 7" xfId="1890"/>
    <cellStyle name="常规 6 8" xfId="1891"/>
    <cellStyle name="常规 7 2" xfId="1892"/>
    <cellStyle name="常规 7 2 2" xfId="1893"/>
    <cellStyle name="千位分隔 2" xfId="1894"/>
    <cellStyle name="常规 7 3 2" xfId="1895"/>
    <cellStyle name="好_第五部分(才淼、饶永宏） 2" xfId="1896"/>
    <cellStyle name="常规 8" xfId="1897"/>
    <cellStyle name="常规 8 2" xfId="1898"/>
    <cellStyle name="常规 8 2 2" xfId="1899"/>
    <cellStyle name="常规 8 2 3" xfId="1900"/>
    <cellStyle name="好_1003牟定县 2" xfId="1901"/>
    <cellStyle name="常规 8 2 4" xfId="1902"/>
    <cellStyle name="常规 8 3" xfId="1903"/>
    <cellStyle name="常规 8 3 2" xfId="1904"/>
    <cellStyle name="好_县级基础数据" xfId="1905"/>
    <cellStyle name="常规 8 3 3" xfId="1906"/>
    <cellStyle name="千位[0]_ 方正PC" xfId="1907"/>
    <cellStyle name="常规 8 4 2" xfId="1908"/>
    <cellStyle name="常规 8 5" xfId="1909"/>
    <cellStyle name="常规 8 5 2" xfId="1910"/>
    <cellStyle name="常规 8 6" xfId="1911"/>
    <cellStyle name="常规 8 7" xfId="1912"/>
    <cellStyle name="常规 9" xfId="1913"/>
    <cellStyle name="好_指标五 3 2" xfId="1914"/>
    <cellStyle name="常规 9 2 2 2" xfId="1915"/>
    <cellStyle name="好_指标五 4" xfId="1916"/>
    <cellStyle name="常规 9 2 3" xfId="1917"/>
    <cellStyle name="常规 9 3 2 2" xfId="1918"/>
    <cellStyle name="常规 9 3 3" xfId="1919"/>
    <cellStyle name="常规 9 4" xfId="1920"/>
    <cellStyle name="常规 9 6" xfId="1921"/>
    <cellStyle name="常规 9 7" xfId="1922"/>
    <cellStyle name="常规 9 8" xfId="1923"/>
    <cellStyle name="常规_副本西藏自治区贫困县统筹整合使用财政涉农资金情况统计表（模版）参考表" xfId="1924"/>
    <cellStyle name="常规_项目投入明细_8" xfId="1925"/>
    <cellStyle name="好 2" xfId="1926"/>
    <cellStyle name="好 2 2" xfId="1927"/>
    <cellStyle name="好 2 2 2" xfId="1928"/>
    <cellStyle name="好 2 2 3" xfId="1929"/>
    <cellStyle name="好 2 2 4" xfId="1930"/>
    <cellStyle name="强调 1" xfId="1931"/>
    <cellStyle name="好 2 2 5" xfId="1932"/>
    <cellStyle name="好 3" xfId="1933"/>
    <cellStyle name="好 3 2" xfId="1934"/>
    <cellStyle name="好_2007年检察院案件数" xfId="1935"/>
    <cellStyle name="好_~4190974" xfId="1936"/>
    <cellStyle name="好_00省级(打印) 2" xfId="1937"/>
    <cellStyle name="好_00省级(定稿)" xfId="1938"/>
    <cellStyle name="好_00省级(定稿) 2" xfId="1939"/>
    <cellStyle name="好_03昭通" xfId="1940"/>
    <cellStyle name="输出 3 2" xfId="1941"/>
    <cellStyle name="好_03昭通 2" xfId="1942"/>
    <cellStyle name="好_0502通海县 2" xfId="1943"/>
    <cellStyle name="好_0605石屏县" xfId="1944"/>
    <cellStyle name="好_0605石屏县 2" xfId="1945"/>
    <cellStyle name="好_1003牟定县" xfId="1946"/>
    <cellStyle name="好_1110洱源县" xfId="1947"/>
    <cellStyle name="好_1110洱源县 2" xfId="1948"/>
    <cellStyle name="好_2、土地面积、人口、粮食产量基本情况" xfId="1949"/>
    <cellStyle name="好_2006年基础数据" xfId="1950"/>
    <cellStyle name="好_教师绩效工资测算表（离退休按各地上报数测算）2009年1月1日" xfId="1951"/>
    <cellStyle name="好_2006年基础数据 2" xfId="1952"/>
    <cellStyle name="好_2006年全省财力计算表（中央、决算）" xfId="1953"/>
    <cellStyle name="好_2006年全省财力计算表（中央、决算） 2" xfId="1954"/>
    <cellStyle name="链接单元格 3" xfId="1955"/>
    <cellStyle name="好_2006年在职人员情况 2" xfId="1956"/>
    <cellStyle name="好_2007年可用财力" xfId="1957"/>
    <cellStyle name="好_2008年县级公安保障标准落实奖励经费分配测算" xfId="1958"/>
    <cellStyle name="好_2008年县级公安保障标准落实奖励经费分配测算 2 2" xfId="1959"/>
    <cellStyle name="好_2008云南省分县市中小学教职工统计表（教育厅提供） 2" xfId="1960"/>
    <cellStyle name="好_2009年一般性转移支付标准工资" xfId="1961"/>
    <cellStyle name="链接单元格 2 3" xfId="1962"/>
    <cellStyle name="好_2009年一般性转移支付标准工资 2" xfId="1963"/>
    <cellStyle name="好_2009年一般性转移支付标准工资_地方配套按人均增幅控制8.30xl" xfId="1964"/>
    <cellStyle name="好_2009年一般性转移支付标准工资_地方配套按人均增幅控制8.30xl 2" xfId="1965"/>
    <cellStyle name="好_2009年一般性转移支付标准工资_地方配套按人均增幅控制8.30一般预算平均增幅、人均可用财力平均增幅两次控制、社会治安系数调整、案件数调整xl" xfId="1966"/>
    <cellStyle name="好_2017-2019年统筹整合投入贫困县情况统计" xfId="1967"/>
    <cellStyle name="好_2009年一般性转移支付标准工资_地方配套按人均增幅控制8.30一般预算平均增幅、人均可用财力平均增幅两次控制、社会治安系数调整、案件数调整xl 2" xfId="1968"/>
    <cellStyle name="好_2009年一般性转移支付标准工资_奖励补助测算5.22测试" xfId="1969"/>
    <cellStyle name="强调文字颜色 6 4" xfId="1970"/>
    <cellStyle name="好_城建部门 2 2" xfId="1971"/>
    <cellStyle name="好_Book1_3 2" xfId="1972"/>
    <cellStyle name="好_2009年一般性转移支付标准工资_奖励补助测算5.23新" xfId="1973"/>
    <cellStyle name="好_2009年一般性转移支付标准工资_奖励补助测算5.24冯铸 2" xfId="1974"/>
    <cellStyle name="好_2009年一般性转移支付标准工资_奖励补助测算7.23" xfId="1975"/>
    <cellStyle name="好_2009年一般性转移支付标准工资_奖励补助测算7.23 2" xfId="1976"/>
    <cellStyle name="好_2009年一般性转移支付标准工资_奖励补助测算7.25" xfId="1977"/>
    <cellStyle name="好_2009年一般性转移支付标准工资_奖励补助测算7.25 (version 1) (version 1)" xfId="1978"/>
    <cellStyle name="好_2009年一般性转移支付标准工资_奖励补助测算7.25 3" xfId="1979"/>
    <cellStyle name="好_530623_2006年县级财政报表附表" xfId="1980"/>
    <cellStyle name="好_530629_2006年县级财政报表附表" xfId="1981"/>
    <cellStyle name="好_530629_2006年县级财政报表附表 2" xfId="1982"/>
    <cellStyle name="好_5334_2006年迪庆县级财政报表附表" xfId="1983"/>
    <cellStyle name="好_5334_2006年迪庆县级财政报表附表 2" xfId="1984"/>
    <cellStyle name="好_Book1" xfId="1985"/>
    <cellStyle name="好_Book1 2" xfId="1986"/>
    <cellStyle name="好_Book1 3" xfId="1987"/>
    <cellStyle name="好_Book1 4" xfId="1988"/>
    <cellStyle name="好_贫困县涉农资金整合工作示范县统计表12月21日 2" xfId="1989"/>
    <cellStyle name="好_Book1_1 2" xfId="1990"/>
    <cellStyle name="好_Book1_1 3" xfId="1991"/>
    <cellStyle name="好_Book1_1 3 2" xfId="1992"/>
    <cellStyle name="好_Book1_1_联系电话" xfId="1993"/>
    <cellStyle name="好_Book1_1_联系电话 2" xfId="1994"/>
    <cellStyle name="强调文字颜色 3 2 4" xfId="1995"/>
    <cellStyle name="好_Book1_Book1" xfId="1996"/>
    <cellStyle name="好_Book1_Book1 2" xfId="1997"/>
    <cellStyle name="计算 2 2" xfId="1998"/>
    <cellStyle name="好_Book1_联系电话" xfId="1999"/>
    <cellStyle name="好_Book2" xfId="2000"/>
    <cellStyle name="强调文字颜色 6 2" xfId="2001"/>
    <cellStyle name="好_Book2 2" xfId="2002"/>
    <cellStyle name="强调文字颜色 6 2 2" xfId="2003"/>
    <cellStyle name="好_Sheet1 2" xfId="2004"/>
    <cellStyle name="好_Sheet1_1 2" xfId="2005"/>
    <cellStyle name="好_表4" xfId="2006"/>
    <cellStyle name="好_表4 2" xfId="2007"/>
    <cellStyle name="好_不用软件计算9.1不考虑经费管理评价xl" xfId="2008"/>
    <cellStyle name="好_不用软件计算9.1不考虑经费管理评价xl 2" xfId="2009"/>
    <cellStyle name="好_财政支出对上级的依赖程度" xfId="2010"/>
    <cellStyle name="好_财政支出对上级的依赖程度 4" xfId="2011"/>
    <cellStyle name="好_城建部门" xfId="2012"/>
    <cellStyle name="好_地方配套按人均增幅控制8.30xl" xfId="2013"/>
    <cellStyle name="好_第五部分(才淼、饶永宏）" xfId="2014"/>
    <cellStyle name="好_汇总" xfId="2015"/>
    <cellStyle name="好_汇总 2" xfId="2016"/>
    <cellStyle name="好_汇总-县级财政报表附表" xfId="2017"/>
    <cellStyle name="着色 5 4" xfId="2018"/>
    <cellStyle name="好_基础数据分析 2" xfId="2019"/>
    <cellStyle name="好_检验表（调整后）" xfId="2020"/>
    <cellStyle name="好_检验表（调整后） 2" xfId="2021"/>
    <cellStyle name="强调文字颜色 2 2 2 5" xfId="2022"/>
    <cellStyle name="好_检验表（调整后） 2 2" xfId="2023"/>
    <cellStyle name="好_检验表（调整后） 3" xfId="2024"/>
    <cellStyle name="好_检验表（调整后） 3 2" xfId="2025"/>
    <cellStyle name="好_建行 2" xfId="2026"/>
    <cellStyle name="好_奖励补助测算5.22测试 2" xfId="2027"/>
    <cellStyle name="好_奖励补助测算7.23 2" xfId="2028"/>
    <cellStyle name="好_教育厅提供义务教育及高中教师人数（2009年1月6日）" xfId="2029"/>
    <cellStyle name="好_丽江汇总" xfId="2030"/>
    <cellStyle name="好_丽江汇总 2" xfId="2031"/>
    <cellStyle name="输出 2 5" xfId="2032"/>
    <cellStyle name="好_丽江汇总 2 2" xfId="2033"/>
    <cellStyle name="好_丽江汇总 3" xfId="2034"/>
    <cellStyle name="输出 2 6" xfId="2035"/>
    <cellStyle name="好_丽江汇总 3 2" xfId="2036"/>
    <cellStyle name="好_丽江汇总 4" xfId="2037"/>
    <cellStyle name="输出 2 7" xfId="2038"/>
    <cellStyle name="好_联系电话" xfId="2039"/>
    <cellStyle name="链接单元格 2 2 4" xfId="2040"/>
    <cellStyle name="好_三季度－表二" xfId="2041"/>
    <cellStyle name="好_三季度－表二 2" xfId="2042"/>
    <cellStyle name="好_卫生部门" xfId="2043"/>
    <cellStyle name="好_云南农村义务教育统计表" xfId="2044"/>
    <cellStyle name="好_文体广播部门 2 2" xfId="2045"/>
    <cellStyle name="好_文体广播部门 3" xfId="2046"/>
    <cellStyle name="好_文体广播部门 3 2" xfId="2047"/>
    <cellStyle name="好_文体广播部门 4" xfId="2048"/>
    <cellStyle name="好_下半年禁吸戒毒经费1000万元" xfId="2049"/>
    <cellStyle name="好_下半年禁吸戒毒经费1000万元 2" xfId="2050"/>
    <cellStyle name="烹拳_ +Foil &amp; -FOIL &amp; PAPER" xfId="2051"/>
    <cellStyle name="好_县级基础数据 3 2" xfId="2052"/>
    <cellStyle name="好_县级基础数据 4" xfId="2053"/>
    <cellStyle name="好_义务教育阶段教职工人数（教育厅提供最终）" xfId="2054"/>
    <cellStyle name="好_云南省2008年中小学教师人数统计表 3 2" xfId="2055"/>
    <cellStyle name="好_云南省2008年中小学教职工情况（教育厅提供20090101加工整理） 2" xfId="2056"/>
    <cellStyle name="好_云南省2008年转移支付测算——州市本级考核部分及政策性测算" xfId="2057"/>
    <cellStyle name="好_云南省2008年转移支付测算——州市本级考核部分及政策性测算 2" xfId="2058"/>
    <cellStyle name="好_云南水利电力有限公司" xfId="2059"/>
    <cellStyle name="货币 2 2 2" xfId="2060"/>
    <cellStyle name="好_指标五 2 2" xfId="2061"/>
    <cellStyle name="后继超级链接" xfId="2062"/>
    <cellStyle name="后继超级链接 2" xfId="2063"/>
    <cellStyle name="后继超链接" xfId="2064"/>
    <cellStyle name="后继超链接 2" xfId="2065"/>
    <cellStyle name="汇总 2 2" xfId="2066"/>
    <cellStyle name="强调文字颜色 4 2 7" xfId="2067"/>
    <cellStyle name="汇总 2 2 2" xfId="2068"/>
    <cellStyle name="警告文本 2 2 2" xfId="2069"/>
    <cellStyle name="汇总 2 2 3" xfId="2070"/>
    <cellStyle name="警告文本 2 2 3" xfId="2071"/>
    <cellStyle name="汇总 2 2 4" xfId="2072"/>
    <cellStyle name="警告文本 2 2 4" xfId="2073"/>
    <cellStyle name="汇总 2 2 5" xfId="2074"/>
    <cellStyle name="强调文字颜色 5 3 2" xfId="2075"/>
    <cellStyle name="检查单元格 2" xfId="2076"/>
    <cellStyle name="汇总 2 3" xfId="2077"/>
    <cellStyle name="检查单元格 2 2" xfId="2078"/>
    <cellStyle name="汇总 2 3 2" xfId="2079"/>
    <cellStyle name="检查单元格 3" xfId="2080"/>
    <cellStyle name="汇总 2 4" xfId="2081"/>
    <cellStyle name="检查单元格 4" xfId="2082"/>
    <cellStyle name="小数 2" xfId="2083"/>
    <cellStyle name="汇总 2 5" xfId="2084"/>
    <cellStyle name="汇总 2 6" xfId="2085"/>
    <cellStyle name="汇总 2 7" xfId="2086"/>
    <cellStyle name="汇总 3 2" xfId="2087"/>
    <cellStyle name="汇总 4 2" xfId="2088"/>
    <cellStyle name="计算 2" xfId="2089"/>
    <cellStyle name="计算 2 2 3" xfId="2090"/>
    <cellStyle name="计算 2 4" xfId="2091"/>
    <cellStyle name="普通_ 白土" xfId="2092"/>
    <cellStyle name="计算 2 5" xfId="2093"/>
    <cellStyle name="计算 2 6" xfId="2094"/>
    <cellStyle name="计算 2 7" xfId="2095"/>
    <cellStyle name="警告文本 2 3 2" xfId="2096"/>
    <cellStyle name="检查单元格 2 3" xfId="2097"/>
    <cellStyle name="检查单元格 2 3 2" xfId="2098"/>
    <cellStyle name="检查单元格 2 6" xfId="2099"/>
    <cellStyle name="检查单元格 2 7" xfId="2100"/>
    <cellStyle name="链接单元格 2 2 3" xfId="2101"/>
    <cellStyle name="检查单元格 3 2" xfId="2102"/>
    <cellStyle name="检查单元格 4 2" xfId="2103"/>
    <cellStyle name="解释性文本 2 2" xfId="2104"/>
    <cellStyle name="解释性文本 2 3" xfId="2105"/>
    <cellStyle name="解释性文本 2 3 2" xfId="2106"/>
    <cellStyle name="解释性文本 2 4" xfId="2107"/>
    <cellStyle name="解释性文本 2 5" xfId="2108"/>
    <cellStyle name="解释性文本 2 6" xfId="2109"/>
    <cellStyle name="解释性文本 4 2" xfId="2110"/>
    <cellStyle name="借出原因" xfId="2111"/>
    <cellStyle name="警告文本 2 3" xfId="2112"/>
    <cellStyle name="警告文本 2 4" xfId="2113"/>
    <cellStyle name="样式 1 2" xfId="2114"/>
    <cellStyle name="警告文本 2 6" xfId="2115"/>
    <cellStyle name="链接单元格 2 3 2" xfId="2116"/>
    <cellStyle name="链接单元格 2 4" xfId="2117"/>
    <cellStyle name="链接单元格 2 5" xfId="2118"/>
    <cellStyle name="链接单元格 2 6" xfId="2119"/>
    <cellStyle name="链接单元格 4" xfId="2120"/>
    <cellStyle name="链接单元格 4 2" xfId="2121"/>
    <cellStyle name="霓付 [0]_ +Foil &amp; -FOIL &amp; PAPER" xfId="2122"/>
    <cellStyle name="烹拳 [0]_ +Foil &amp; -FOIL &amp; PAPER" xfId="2123"/>
    <cellStyle name="千位_ 方正PC" xfId="2124"/>
    <cellStyle name="千位分隔 2 2 2" xfId="2125"/>
    <cellStyle name="千位分隔 2 2 3" xfId="2126"/>
    <cellStyle name="钎霖_4岿角利" xfId="2127"/>
    <cellStyle name="强调 1 2" xfId="2128"/>
    <cellStyle name="强调 1 3" xfId="2129"/>
    <cellStyle name="强调 2" xfId="2130"/>
    <cellStyle name="强调文字颜色 1 2" xfId="2131"/>
    <cellStyle name="强调文字颜色 1 2 2" xfId="2132"/>
    <cellStyle name="强调文字颜色 1 2 3 2" xfId="2133"/>
    <cellStyle name="强调文字颜色 1 2 4" xfId="2134"/>
    <cellStyle name="强调文字颜色 1 2 5" xfId="2135"/>
    <cellStyle name="强调文字颜色 1 2 6" xfId="2136"/>
    <cellStyle name="强调文字颜色 1 3" xfId="2137"/>
    <cellStyle name="强调文字颜色 1 3 2" xfId="2138"/>
    <cellStyle name="强调文字颜色 1 4" xfId="2139"/>
    <cellStyle name="强调文字颜色 1 4 2" xfId="2140"/>
    <cellStyle name="强调文字颜色 2 2" xfId="2141"/>
    <cellStyle name="强调文字颜色 2 3" xfId="2142"/>
    <cellStyle name="强调文字颜色 2 4" xfId="2143"/>
    <cellStyle name="强调文字颜色 3 2" xfId="2144"/>
    <cellStyle name="强调文字颜色 3 2 2 3" xfId="2145"/>
    <cellStyle name="强调文字颜色 3 2 2 4" xfId="2146"/>
    <cellStyle name="强调文字颜色 3 2 2 5" xfId="2147"/>
    <cellStyle name="强调文字颜色 3 2 3" xfId="2148"/>
    <cellStyle name="强调文字颜色 3 2 3 2" xfId="2149"/>
    <cellStyle name="强调文字颜色 3 2 5" xfId="2150"/>
    <cellStyle name="强调文字颜色 3 2 7" xfId="2151"/>
    <cellStyle name="强调文字颜色 3 3 2" xfId="2152"/>
    <cellStyle name="强调文字颜色 4 2 2 2" xfId="2153"/>
    <cellStyle name="强调文字颜色 4 2 2 4" xfId="2154"/>
    <cellStyle name="强调文字颜色 4 2 2 5" xfId="2155"/>
    <cellStyle name="强调文字颜色 4 2 3" xfId="2156"/>
    <cellStyle name="强调文字颜色 4 2 3 2" xfId="2157"/>
    <cellStyle name="强调文字颜色 4 2 4" xfId="2158"/>
    <cellStyle name="强调文字颜色 4 2 5" xfId="2159"/>
    <cellStyle name="强调文字颜色 4 2 6" xfId="2160"/>
    <cellStyle name="强调文字颜色 5 2" xfId="2161"/>
    <cellStyle name="强调文字颜色 5 2 2 2" xfId="2162"/>
    <cellStyle name="强调文字颜色 5 2 2 3" xfId="2163"/>
    <cellStyle name="强调文字颜色 5 2 2 4" xfId="2164"/>
    <cellStyle name="强调文字颜色 5 2 4" xfId="2165"/>
    <cellStyle name="强调文字颜色 5 2 5" xfId="2166"/>
    <cellStyle name="强调文字颜色 5 2 6" xfId="2167"/>
    <cellStyle name="强调文字颜色 5 2 7" xfId="2168"/>
    <cellStyle name="强调文字颜色 5 3" xfId="2169"/>
    <cellStyle name="强调文字颜色 5 4" xfId="2170"/>
    <cellStyle name="强调文字颜色 6 2 2 2" xfId="2171"/>
    <cellStyle name="强调文字颜色 6 2 2 3" xfId="2172"/>
    <cellStyle name="强调文字颜色 6 2 2 4" xfId="2173"/>
    <cellStyle name="强调文字颜色 6 2 2 5" xfId="2174"/>
    <cellStyle name="强调文字颜色 6 2 3" xfId="2175"/>
    <cellStyle name="强调文字颜色 6 2 3 2" xfId="2176"/>
    <cellStyle name="强调文字颜色 6 2 4" xfId="2177"/>
    <cellStyle name="强调文字颜色 6 2 5" xfId="2178"/>
    <cellStyle name="强调文字颜色 6 2 6" xfId="2179"/>
    <cellStyle name="强调文字颜色 6 2 7" xfId="2180"/>
    <cellStyle name="强调文字颜色 6 3" xfId="2181"/>
    <cellStyle name="强调文字颜色 6 3 2" xfId="2182"/>
    <cellStyle name="商品名称" xfId="2183"/>
    <cellStyle name="着色 6" xfId="2184"/>
    <cellStyle name="适中 2 2 2" xfId="2185"/>
    <cellStyle name="适中 2 5" xfId="2186"/>
    <cellStyle name="适中 2 6" xfId="2187"/>
    <cellStyle name="适中 2 7" xfId="2188"/>
    <cellStyle name="适中 3 2" xfId="2189"/>
    <cellStyle name="输出 2" xfId="2190"/>
    <cellStyle name="输出 2 2" xfId="2191"/>
    <cellStyle name="输出 2 2 3" xfId="2192"/>
    <cellStyle name="输出 2 2 4" xfId="2193"/>
    <cellStyle name="输出 2 2 5" xfId="2194"/>
    <cellStyle name="输出 2 3 2" xfId="2195"/>
    <cellStyle name="输出 2 4" xfId="2196"/>
    <cellStyle name="输出 3" xfId="2197"/>
    <cellStyle name="输出 4" xfId="2198"/>
    <cellStyle name="输入 2 2 2" xfId="2199"/>
    <cellStyle name="输入 2 2 4" xfId="2200"/>
    <cellStyle name="输入 2 2 5" xfId="2201"/>
    <cellStyle name="输入 2 3" xfId="2202"/>
    <cellStyle name="输入 2 3 2" xfId="2203"/>
    <cellStyle name="输入 2 5" xfId="2204"/>
    <cellStyle name="输入 2 6" xfId="2205"/>
    <cellStyle name="输入 2 7" xfId="2206"/>
    <cellStyle name="输入 3 2" xfId="2207"/>
    <cellStyle name="输入 3 3" xfId="2208"/>
    <cellStyle name="输入 4" xfId="2209"/>
    <cellStyle name="输入 4 2" xfId="2210"/>
    <cellStyle name="输入 4 3" xfId="2211"/>
    <cellStyle name="数量" xfId="2212"/>
    <cellStyle name="数字" xfId="2213"/>
    <cellStyle name="数字 2" xfId="2214"/>
    <cellStyle name="㼿㼿㼿㼿㼿㼿㼿㼿㼿㼿㼿?" xfId="2215"/>
    <cellStyle name="㼿㼿㼿㼿㼿㼿㼿㼿㼿㼿㼿? 2" xfId="2216"/>
    <cellStyle name="未定义" xfId="2217"/>
    <cellStyle name="未定义 3 2" xfId="2218"/>
    <cellStyle name="小数" xfId="2219"/>
    <cellStyle name="样式 1" xfId="2220"/>
    <cellStyle name="昗弨_Pacific Region P&amp;L" xfId="2221"/>
    <cellStyle name="着色 1" xfId="2222"/>
    <cellStyle name="着色 1 2" xfId="2223"/>
    <cellStyle name="着色 1 3" xfId="2224"/>
    <cellStyle name="着色 1 4" xfId="2225"/>
    <cellStyle name="着色 1 5" xfId="2226"/>
    <cellStyle name="着色 2" xfId="2227"/>
    <cellStyle name="着色 2 2" xfId="2228"/>
    <cellStyle name="着色 2 3" xfId="2229"/>
    <cellStyle name="着色 3" xfId="2230"/>
    <cellStyle name="着色 3 2" xfId="2231"/>
    <cellStyle name="着色 3 3" xfId="2232"/>
    <cellStyle name="着色 3 4" xfId="2233"/>
    <cellStyle name="着色 3 5" xfId="2234"/>
    <cellStyle name="着色 4" xfId="2235"/>
    <cellStyle name="着色 4 2" xfId="2236"/>
    <cellStyle name="着色 4 3" xfId="2237"/>
    <cellStyle name="着色 4 4" xfId="2238"/>
    <cellStyle name="着色 4 5" xfId="2239"/>
    <cellStyle name="着色 5" xfId="2240"/>
    <cellStyle name="着色 5 2" xfId="2241"/>
    <cellStyle name="着色 5 3" xfId="2242"/>
    <cellStyle name="着色 5 5" xfId="2243"/>
    <cellStyle name="着色 6 2" xfId="2244"/>
    <cellStyle name="着色 6 3" xfId="2245"/>
    <cellStyle name="寘嬫愗傝 [0.00]_Region Orders (2)" xfId="2246"/>
    <cellStyle name="寘嬫愗傝_Region Orders (2)" xfId="2247"/>
    <cellStyle name="注释 2 2 2" xfId="2248"/>
    <cellStyle name="注释 2 2 3" xfId="2249"/>
    <cellStyle name="注释 2 2 4" xfId="2250"/>
    <cellStyle name="注释 2 3" xfId="2251"/>
    <cellStyle name="注释 2 4" xfId="2252"/>
    <cellStyle name="注释 2 5" xfId="2253"/>
    <cellStyle name="注释 4" xfId="2254"/>
    <cellStyle name="注释 5" xfId="2255"/>
    <cellStyle name="注释 5 3" xfId="2256"/>
    <cellStyle name="콤마 [0]_BOILER-CO1" xfId="2257"/>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C116"/>
  <sheetViews>
    <sheetView zoomScale="130" zoomScaleNormal="130" workbookViewId="0">
      <pane xSplit="5" ySplit="5" topLeftCell="F6" activePane="bottomRight" state="frozen"/>
      <selection/>
      <selection pane="topRight"/>
      <selection pane="bottomLeft"/>
      <selection pane="bottomRight" activeCell="H10" sqref="H10"/>
    </sheetView>
  </sheetViews>
  <sheetFormatPr defaultColWidth="9" defaultRowHeight="12"/>
  <cols>
    <col min="1" max="1" width="5.44166666666667" style="110" customWidth="1"/>
    <col min="2" max="2" width="6.26666666666667" style="111" customWidth="1"/>
    <col min="3" max="3" width="7.26666666666667" style="110" customWidth="1"/>
    <col min="4" max="4" width="9" style="110"/>
    <col min="5" max="5" width="18.9083333333333" style="110" customWidth="1"/>
    <col min="6" max="6" width="13.0916666666667" style="112" customWidth="1"/>
    <col min="7" max="7" width="12.9083333333333" style="112" customWidth="1"/>
    <col min="8" max="8" width="14.2666666666667" style="112" customWidth="1"/>
    <col min="9" max="9" width="9.36666666666667" style="113" customWidth="1"/>
    <col min="10" max="11" width="12.725" style="110" customWidth="1"/>
    <col min="12" max="12" width="11.6333333333333" style="110" customWidth="1"/>
    <col min="13" max="13" width="12.725" style="110" customWidth="1"/>
    <col min="14" max="14" width="10.4416666666667" style="110" customWidth="1"/>
    <col min="15" max="15" width="11.6333333333333" style="110" customWidth="1"/>
    <col min="16" max="16384" width="9" style="110"/>
  </cols>
  <sheetData>
    <row r="1" s="103" customFormat="1" spans="1:9">
      <c r="A1" s="114" t="s">
        <v>0</v>
      </c>
      <c r="B1" s="114"/>
      <c r="C1" s="114"/>
      <c r="D1" s="114"/>
      <c r="E1" s="115"/>
      <c r="F1" s="116"/>
      <c r="G1" s="116"/>
      <c r="H1" s="116"/>
      <c r="I1" s="149"/>
    </row>
    <row r="2" s="104" customFormat="1" ht="22.5" spans="1:9">
      <c r="A2" s="117" t="s">
        <v>1</v>
      </c>
      <c r="B2" s="117"/>
      <c r="C2" s="117"/>
      <c r="D2" s="117"/>
      <c r="E2" s="117"/>
      <c r="F2" s="117"/>
      <c r="G2" s="117"/>
      <c r="H2" s="117"/>
      <c r="I2" s="150"/>
    </row>
    <row r="3" s="105" customFormat="1" ht="22.5" spans="1:9">
      <c r="A3" s="117"/>
      <c r="B3" s="117"/>
      <c r="C3" s="117"/>
      <c r="D3" s="117"/>
      <c r="E3" s="117"/>
      <c r="F3" s="117"/>
      <c r="G3" s="117"/>
      <c r="H3" s="117"/>
      <c r="I3" s="151" t="s">
        <v>2</v>
      </c>
    </row>
    <row r="4" s="106" customFormat="1" customHeight="1" spans="1:9">
      <c r="A4" s="118" t="s">
        <v>3</v>
      </c>
      <c r="B4" s="119" t="s">
        <v>4</v>
      </c>
      <c r="C4" s="119"/>
      <c r="D4" s="119"/>
      <c r="E4" s="119"/>
      <c r="F4" s="120" t="s">
        <v>5</v>
      </c>
      <c r="G4" s="120" t="s">
        <v>6</v>
      </c>
      <c r="H4" s="120" t="s">
        <v>7</v>
      </c>
      <c r="I4" s="120" t="s">
        <v>8</v>
      </c>
    </row>
    <row r="5" s="106" customFormat="1" ht="24" spans="1:9">
      <c r="A5" s="118"/>
      <c r="B5" s="119"/>
      <c r="C5" s="119"/>
      <c r="D5" s="119"/>
      <c r="E5" s="119"/>
      <c r="F5" s="120"/>
      <c r="G5" s="120" t="s">
        <v>9</v>
      </c>
      <c r="H5" s="120"/>
      <c r="I5" s="120"/>
    </row>
    <row r="6" s="106" customFormat="1" spans="1:9">
      <c r="A6" s="121" t="s">
        <v>10</v>
      </c>
      <c r="B6" s="121"/>
      <c r="C6" s="121"/>
      <c r="D6" s="121"/>
      <c r="E6" s="121"/>
      <c r="F6" s="120"/>
      <c r="G6" s="120"/>
      <c r="H6" s="120"/>
      <c r="I6" s="152"/>
    </row>
    <row r="7" s="106" customFormat="1" spans="1:9">
      <c r="A7" s="121" t="s">
        <v>11</v>
      </c>
      <c r="B7" s="121"/>
      <c r="C7" s="121"/>
      <c r="D7" s="121"/>
      <c r="E7" s="121"/>
      <c r="F7" s="120">
        <f t="shared" ref="F7:H7" si="0">F9+F82+F106+F111</f>
        <v>24332.13</v>
      </c>
      <c r="G7" s="120">
        <f t="shared" si="0"/>
        <v>12730.58</v>
      </c>
      <c r="H7" s="120">
        <f t="shared" si="0"/>
        <v>24332.13</v>
      </c>
      <c r="I7" s="152">
        <f>I9+I17+I31+I35+I37+I39+I41+I43+I45+I47+I48+I50+I52+I54+I55+I57</f>
        <v>0</v>
      </c>
    </row>
    <row r="8" s="106" customFormat="1" spans="1:11">
      <c r="A8" s="121" t="s">
        <v>9</v>
      </c>
      <c r="B8" s="121"/>
      <c r="C8" s="121"/>
      <c r="D8" s="121"/>
      <c r="E8" s="121"/>
      <c r="F8" s="120">
        <f t="shared" ref="F8:H8" si="1">F10+F85+F108+F111</f>
        <v>12730.58</v>
      </c>
      <c r="G8" s="120">
        <f t="shared" ref="G8" si="2">G10+G85+G108+G111</f>
        <v>12730.58</v>
      </c>
      <c r="H8" s="120">
        <f t="shared" si="1"/>
        <v>12730.58</v>
      </c>
      <c r="I8" s="152">
        <f>I10+I18+I32+I36+I38+I40+I42+I44+I46+I48+I49+I51+I53+I55+I56+I58</f>
        <v>0</v>
      </c>
      <c r="K8" s="153"/>
    </row>
    <row r="9" s="106" customFormat="1" spans="1:9">
      <c r="A9" s="122" t="s">
        <v>12</v>
      </c>
      <c r="B9" s="122"/>
      <c r="C9" s="122"/>
      <c r="D9" s="122"/>
      <c r="E9" s="122"/>
      <c r="F9" s="120">
        <f t="shared" ref="F9" si="3">F11+F19+F33+F37+F39+F41+F43+F45+F47+F49+F50+F52+F54+F56+F57+F59</f>
        <v>20612.99</v>
      </c>
      <c r="G9" s="120">
        <f>G11+G33+G37+G39+G41+G43+G45+G47+G49+G50+G52+G54+G56+G57+G59+G36+G42+G46+G55</f>
        <v>9011.44</v>
      </c>
      <c r="H9" s="120">
        <f t="shared" ref="H9:I9" si="4">H11+H19+H33+H37+H39+H41+H43+H45+H47+H49+H50+H52+H54+H56+H57+H59</f>
        <v>20612.99</v>
      </c>
      <c r="I9" s="152">
        <f t="shared" si="4"/>
        <v>0</v>
      </c>
    </row>
    <row r="10" s="106" customFormat="1" spans="1:9">
      <c r="A10" s="122" t="s">
        <v>13</v>
      </c>
      <c r="B10" s="122"/>
      <c r="C10" s="122"/>
      <c r="D10" s="122"/>
      <c r="E10" s="122"/>
      <c r="F10" s="120">
        <f t="shared" ref="F10:H10" si="5">F11+F36+F42+F46+F55</f>
        <v>9011.44</v>
      </c>
      <c r="G10" s="120">
        <f t="shared" ref="G10" si="6">G11+G36+G42+G46+G55</f>
        <v>9011.44</v>
      </c>
      <c r="H10" s="120">
        <f t="shared" si="5"/>
        <v>9011.44</v>
      </c>
      <c r="I10" s="152">
        <f>I11+I36+I41+I45+I54</f>
        <v>0</v>
      </c>
    </row>
    <row r="11" s="104" customFormat="1" spans="1:9">
      <c r="A11" s="123">
        <v>1</v>
      </c>
      <c r="B11" s="124" t="s">
        <v>14</v>
      </c>
      <c r="C11" s="124"/>
      <c r="D11" s="124"/>
      <c r="E11" s="124"/>
      <c r="F11" s="125">
        <f t="shared" ref="F11:H11" si="7">F12+F13+F14+F15</f>
        <v>7996.56</v>
      </c>
      <c r="G11" s="125">
        <f t="shared" ref="G11" si="8">G12+G13+G14+G15</f>
        <v>7996.56</v>
      </c>
      <c r="H11" s="125">
        <f t="shared" si="7"/>
        <v>7996.56</v>
      </c>
      <c r="I11" s="154"/>
    </row>
    <row r="12" s="104" customFormat="1" spans="1:9">
      <c r="A12" s="123"/>
      <c r="B12" s="126" t="s">
        <v>15</v>
      </c>
      <c r="C12" s="126"/>
      <c r="D12" s="126"/>
      <c r="E12" s="126"/>
      <c r="F12" s="125">
        <v>5830.28</v>
      </c>
      <c r="G12" s="125">
        <v>5830.28</v>
      </c>
      <c r="H12" s="125">
        <v>5830.28</v>
      </c>
      <c r="I12" s="155"/>
    </row>
    <row r="13" s="104" customFormat="1" spans="1:9">
      <c r="A13" s="123"/>
      <c r="B13" s="126" t="s">
        <v>16</v>
      </c>
      <c r="C13" s="126"/>
      <c r="D13" s="126"/>
      <c r="E13" s="126"/>
      <c r="F13" s="125">
        <v>1166.28</v>
      </c>
      <c r="G13" s="125">
        <v>1166.28</v>
      </c>
      <c r="H13" s="125">
        <v>1166.28</v>
      </c>
      <c r="I13" s="155"/>
    </row>
    <row r="14" s="104" customFormat="1" spans="1:9">
      <c r="A14" s="123"/>
      <c r="B14" s="126" t="s">
        <v>17</v>
      </c>
      <c r="C14" s="126"/>
      <c r="D14" s="126"/>
      <c r="E14" s="126"/>
      <c r="F14" s="125">
        <v>1000</v>
      </c>
      <c r="G14" s="125">
        <v>1000</v>
      </c>
      <c r="H14" s="125">
        <v>1000</v>
      </c>
      <c r="I14" s="155"/>
    </row>
    <row r="15" s="104" customFormat="1" spans="1:10">
      <c r="A15" s="123"/>
      <c r="B15" s="126" t="s">
        <v>18</v>
      </c>
      <c r="C15" s="126"/>
      <c r="D15" s="126"/>
      <c r="E15" s="126"/>
      <c r="F15" s="125"/>
      <c r="G15" s="125"/>
      <c r="H15" s="125"/>
      <c r="I15" s="155"/>
      <c r="J15" s="156"/>
    </row>
    <row r="16" s="104" customFormat="1" spans="1:9">
      <c r="A16" s="123"/>
      <c r="B16" s="126" t="s">
        <v>18</v>
      </c>
      <c r="C16" s="126"/>
      <c r="D16" s="126"/>
      <c r="E16" s="126"/>
      <c r="F16" s="125"/>
      <c r="G16" s="125"/>
      <c r="H16" s="125"/>
      <c r="I16" s="155"/>
    </row>
    <row r="17" s="104" customFormat="1" spans="1:9">
      <c r="A17" s="123"/>
      <c r="B17" s="126" t="s">
        <v>19</v>
      </c>
      <c r="C17" s="126"/>
      <c r="D17" s="126"/>
      <c r="E17" s="126"/>
      <c r="F17" s="125"/>
      <c r="G17" s="125"/>
      <c r="H17" s="125"/>
      <c r="I17" s="155"/>
    </row>
    <row r="18" s="104" customFormat="1" spans="1:9">
      <c r="A18" s="123"/>
      <c r="B18" s="126" t="s">
        <v>19</v>
      </c>
      <c r="C18" s="126"/>
      <c r="D18" s="126"/>
      <c r="E18" s="126"/>
      <c r="F18" s="125"/>
      <c r="G18" s="125"/>
      <c r="H18" s="125"/>
      <c r="I18" s="155"/>
    </row>
    <row r="19" s="107" customFormat="1" spans="1:9">
      <c r="A19" s="127">
        <v>2</v>
      </c>
      <c r="B19" s="128" t="s">
        <v>20</v>
      </c>
      <c r="C19" s="128"/>
      <c r="D19" s="128"/>
      <c r="E19" s="128"/>
      <c r="F19" s="129">
        <v>1766.81</v>
      </c>
      <c r="G19" s="129"/>
      <c r="H19" s="129">
        <v>1766.81</v>
      </c>
      <c r="I19" s="125"/>
    </row>
    <row r="20" s="104" customFormat="1" spans="1:9">
      <c r="A20" s="130"/>
      <c r="B20" s="131" t="s">
        <v>21</v>
      </c>
      <c r="C20" s="132"/>
      <c r="D20" s="132"/>
      <c r="E20" s="133"/>
      <c r="F20" s="125"/>
      <c r="G20" s="134"/>
      <c r="H20" s="125"/>
      <c r="I20" s="155"/>
    </row>
    <row r="21" s="104" customFormat="1" spans="1:9">
      <c r="A21" s="135"/>
      <c r="B21" s="136" t="s">
        <v>22</v>
      </c>
      <c r="C21" s="137" t="s">
        <v>23</v>
      </c>
      <c r="D21" s="137"/>
      <c r="E21" s="137"/>
      <c r="F21" s="138">
        <v>329.29</v>
      </c>
      <c r="G21" s="138"/>
      <c r="H21" s="138">
        <v>329.29</v>
      </c>
      <c r="I21" s="155"/>
    </row>
    <row r="22" s="104" customFormat="1" spans="1:9">
      <c r="A22" s="135"/>
      <c r="B22" s="139"/>
      <c r="C22" s="128" t="s">
        <v>24</v>
      </c>
      <c r="D22" s="137" t="s">
        <v>25</v>
      </c>
      <c r="E22" s="137"/>
      <c r="F22" s="125">
        <v>146.29</v>
      </c>
      <c r="G22" s="125"/>
      <c r="H22" s="125">
        <v>146.29</v>
      </c>
      <c r="I22" s="155"/>
    </row>
    <row r="23" s="104" customFormat="1" spans="1:9">
      <c r="A23" s="135"/>
      <c r="B23" s="139"/>
      <c r="C23" s="128"/>
      <c r="D23" s="137" t="s">
        <v>26</v>
      </c>
      <c r="E23" s="137"/>
      <c r="F23" s="125">
        <v>123</v>
      </c>
      <c r="G23" s="125"/>
      <c r="H23" s="125">
        <v>123</v>
      </c>
      <c r="I23" s="155"/>
    </row>
    <row r="24" s="104" customFormat="1" spans="1:9">
      <c r="A24" s="135"/>
      <c r="B24" s="139"/>
      <c r="C24" s="128"/>
      <c r="D24" s="137" t="s">
        <v>27</v>
      </c>
      <c r="E24" s="137"/>
      <c r="F24" s="125"/>
      <c r="G24" s="125"/>
      <c r="H24" s="125"/>
      <c r="I24" s="155"/>
    </row>
    <row r="25" s="104" customFormat="1" spans="1:9">
      <c r="A25" s="135"/>
      <c r="B25" s="139"/>
      <c r="C25" s="128"/>
      <c r="D25" s="137" t="s">
        <v>28</v>
      </c>
      <c r="E25" s="137"/>
      <c r="F25" s="125"/>
      <c r="G25" s="125"/>
      <c r="H25" s="125"/>
      <c r="I25" s="155"/>
    </row>
    <row r="26" s="104" customFormat="1" spans="1:9">
      <c r="A26" s="135"/>
      <c r="B26" s="139"/>
      <c r="C26" s="128"/>
      <c r="D26" s="137" t="s">
        <v>29</v>
      </c>
      <c r="E26" s="137"/>
      <c r="F26" s="125"/>
      <c r="G26" s="125"/>
      <c r="H26" s="125"/>
      <c r="I26" s="155"/>
    </row>
    <row r="27" s="104" customFormat="1" spans="1:9">
      <c r="A27" s="135"/>
      <c r="B27" s="139"/>
      <c r="C27" s="128"/>
      <c r="D27" s="131" t="s">
        <v>30</v>
      </c>
      <c r="E27" s="133"/>
      <c r="F27" s="125"/>
      <c r="G27" s="125"/>
      <c r="H27" s="125"/>
      <c r="I27" s="155"/>
    </row>
    <row r="28" s="104" customFormat="1" spans="1:9">
      <c r="A28" s="135"/>
      <c r="B28" s="139"/>
      <c r="C28" s="128"/>
      <c r="D28" s="131" t="s">
        <v>31</v>
      </c>
      <c r="E28" s="133"/>
      <c r="F28" s="125"/>
      <c r="G28" s="125"/>
      <c r="H28" s="125"/>
      <c r="I28" s="155"/>
    </row>
    <row r="29" s="104" customFormat="1" spans="1:9">
      <c r="A29" s="135"/>
      <c r="B29" s="139"/>
      <c r="C29" s="128"/>
      <c r="D29" s="131" t="s">
        <v>32</v>
      </c>
      <c r="E29" s="133"/>
      <c r="F29" s="125"/>
      <c r="G29" s="125"/>
      <c r="H29" s="125"/>
      <c r="I29" s="155"/>
    </row>
    <row r="30" s="104" customFormat="1" spans="1:9">
      <c r="A30" s="135"/>
      <c r="B30" s="139"/>
      <c r="C30" s="128"/>
      <c r="D30" s="137" t="s">
        <v>33</v>
      </c>
      <c r="E30" s="137"/>
      <c r="F30" s="125"/>
      <c r="G30" s="125"/>
      <c r="H30" s="125"/>
      <c r="I30" s="155"/>
    </row>
    <row r="31" s="104" customFormat="1" spans="1:9">
      <c r="A31" s="135"/>
      <c r="B31" s="139"/>
      <c r="C31" s="137" t="s">
        <v>34</v>
      </c>
      <c r="D31" s="137"/>
      <c r="E31" s="137"/>
      <c r="F31" s="125">
        <f t="shared" ref="F31" si="9">F21-F22-F23</f>
        <v>60</v>
      </c>
      <c r="G31" s="125"/>
      <c r="H31" s="125">
        <f t="shared" ref="H31" si="10">H21-H22-H23</f>
        <v>60</v>
      </c>
      <c r="I31" s="155"/>
    </row>
    <row r="32" s="104" customFormat="1" spans="1:9">
      <c r="A32" s="130"/>
      <c r="B32" s="140"/>
      <c r="C32" s="131" t="s">
        <v>21</v>
      </c>
      <c r="D32" s="132"/>
      <c r="E32" s="133"/>
      <c r="F32" s="125"/>
      <c r="G32" s="125"/>
      <c r="H32" s="125"/>
      <c r="I32" s="155"/>
    </row>
    <row r="33" s="104" customFormat="1" spans="1:9">
      <c r="A33" s="127">
        <v>4</v>
      </c>
      <c r="B33" s="136" t="s">
        <v>35</v>
      </c>
      <c r="C33" s="137" t="s">
        <v>23</v>
      </c>
      <c r="D33" s="137"/>
      <c r="E33" s="137"/>
      <c r="F33" s="125">
        <v>6971.06</v>
      </c>
      <c r="G33" s="125"/>
      <c r="H33" s="125">
        <v>6971.06</v>
      </c>
      <c r="I33" s="155"/>
    </row>
    <row r="34" s="104" customFormat="1" spans="1:9">
      <c r="A34" s="135"/>
      <c r="B34" s="139"/>
      <c r="C34" s="141" t="s">
        <v>36</v>
      </c>
      <c r="D34" s="142"/>
      <c r="E34" s="143"/>
      <c r="F34" s="125">
        <v>262.7</v>
      </c>
      <c r="G34" s="125"/>
      <c r="H34" s="125">
        <v>262.7</v>
      </c>
      <c r="I34" s="155"/>
    </row>
    <row r="35" s="104" customFormat="1" spans="1:9">
      <c r="A35" s="135"/>
      <c r="B35" s="139"/>
      <c r="C35" s="137" t="s">
        <v>34</v>
      </c>
      <c r="D35" s="137"/>
      <c r="E35" s="137"/>
      <c r="F35" s="125">
        <f t="shared" ref="F35:H35" si="11">F33-F34</f>
        <v>6708.36</v>
      </c>
      <c r="G35" s="125"/>
      <c r="H35" s="125">
        <f t="shared" si="11"/>
        <v>6708.36</v>
      </c>
      <c r="I35" s="155"/>
    </row>
    <row r="36" s="104" customFormat="1" spans="1:9">
      <c r="A36" s="130"/>
      <c r="B36" s="140"/>
      <c r="C36" s="131" t="s">
        <v>21</v>
      </c>
      <c r="D36" s="132"/>
      <c r="E36" s="133"/>
      <c r="F36" s="125">
        <v>300.36</v>
      </c>
      <c r="G36" s="125">
        <v>300.36</v>
      </c>
      <c r="H36" s="125">
        <v>300.36</v>
      </c>
      <c r="I36" s="155"/>
    </row>
    <row r="37" s="104" customFormat="1" spans="1:9">
      <c r="A37" s="127">
        <v>5</v>
      </c>
      <c r="B37" s="137" t="s">
        <v>37</v>
      </c>
      <c r="C37" s="137"/>
      <c r="D37" s="137"/>
      <c r="E37" s="137"/>
      <c r="F37" s="125"/>
      <c r="G37" s="125"/>
      <c r="H37" s="125"/>
      <c r="I37" s="155"/>
    </row>
    <row r="38" s="104" customFormat="1" spans="1:9">
      <c r="A38" s="130"/>
      <c r="B38" s="131" t="s">
        <v>21</v>
      </c>
      <c r="C38" s="132"/>
      <c r="D38" s="132"/>
      <c r="E38" s="133"/>
      <c r="F38" s="125"/>
      <c r="G38" s="125"/>
      <c r="H38" s="125"/>
      <c r="I38" s="155"/>
    </row>
    <row r="39" s="104" customFormat="1" spans="1:9">
      <c r="A39" s="127">
        <v>6</v>
      </c>
      <c r="B39" s="137" t="s">
        <v>38</v>
      </c>
      <c r="C39" s="137"/>
      <c r="D39" s="137"/>
      <c r="E39" s="137"/>
      <c r="F39" s="125"/>
      <c r="G39" s="125"/>
      <c r="H39" s="125"/>
      <c r="I39" s="155"/>
    </row>
    <row r="40" s="104" customFormat="1" spans="1:9">
      <c r="A40" s="130"/>
      <c r="B40" s="131" t="s">
        <v>21</v>
      </c>
      <c r="C40" s="132"/>
      <c r="D40" s="132"/>
      <c r="E40" s="133"/>
      <c r="F40" s="125"/>
      <c r="G40" s="125"/>
      <c r="H40" s="125"/>
      <c r="I40" s="155"/>
    </row>
    <row r="41" s="104" customFormat="1" spans="1:9">
      <c r="A41" s="127">
        <v>7</v>
      </c>
      <c r="B41" s="137" t="s">
        <v>39</v>
      </c>
      <c r="C41" s="137"/>
      <c r="D41" s="137"/>
      <c r="E41" s="137"/>
      <c r="F41" s="125">
        <f>22.79+2100+141.54</f>
        <v>2264.33</v>
      </c>
      <c r="G41" s="125"/>
      <c r="H41" s="125">
        <f>22.79+2100+141.54</f>
        <v>2264.33</v>
      </c>
      <c r="I41" s="155"/>
    </row>
    <row r="42" s="104" customFormat="1" spans="1:9">
      <c r="A42" s="135"/>
      <c r="B42" s="131" t="s">
        <v>21</v>
      </c>
      <c r="C42" s="132"/>
      <c r="D42" s="132"/>
      <c r="E42" s="133"/>
      <c r="F42" s="125">
        <v>141.54</v>
      </c>
      <c r="G42" s="125">
        <v>141.54</v>
      </c>
      <c r="H42" s="125">
        <v>141.54</v>
      </c>
      <c r="I42" s="155"/>
    </row>
    <row r="43" s="104" customFormat="1" spans="1:9">
      <c r="A43" s="127">
        <v>8</v>
      </c>
      <c r="B43" s="137" t="s">
        <v>40</v>
      </c>
      <c r="C43" s="137"/>
      <c r="D43" s="137"/>
      <c r="E43" s="137"/>
      <c r="F43" s="125"/>
      <c r="G43" s="125"/>
      <c r="H43" s="125"/>
      <c r="I43" s="155"/>
    </row>
    <row r="44" s="104" customFormat="1" spans="1:9">
      <c r="A44" s="135"/>
      <c r="B44" s="131" t="s">
        <v>21</v>
      </c>
      <c r="C44" s="132"/>
      <c r="D44" s="132"/>
      <c r="E44" s="133"/>
      <c r="F44" s="125"/>
      <c r="G44" s="125"/>
      <c r="H44" s="125"/>
      <c r="I44" s="155"/>
    </row>
    <row r="45" s="104" customFormat="1" spans="1:9">
      <c r="A45" s="127">
        <v>9</v>
      </c>
      <c r="B45" s="137" t="s">
        <v>41</v>
      </c>
      <c r="C45" s="137"/>
      <c r="D45" s="137"/>
      <c r="E45" s="137"/>
      <c r="F45" s="125"/>
      <c r="G45" s="125"/>
      <c r="H45" s="125"/>
      <c r="I45" s="155"/>
    </row>
    <row r="46" s="104" customFormat="1" spans="1:9">
      <c r="A46" s="135"/>
      <c r="B46" s="131" t="s">
        <v>21</v>
      </c>
      <c r="C46" s="132"/>
      <c r="D46" s="132"/>
      <c r="E46" s="133"/>
      <c r="F46" s="125"/>
      <c r="G46" s="125"/>
      <c r="H46" s="125"/>
      <c r="I46" s="155"/>
    </row>
    <row r="47" s="104" customFormat="1" spans="1:9">
      <c r="A47" s="127">
        <v>10</v>
      </c>
      <c r="B47" s="137" t="s">
        <v>42</v>
      </c>
      <c r="C47" s="137"/>
      <c r="D47" s="137"/>
      <c r="E47" s="137"/>
      <c r="F47" s="125"/>
      <c r="G47" s="125"/>
      <c r="H47" s="125"/>
      <c r="I47" s="155"/>
    </row>
    <row r="48" s="104" customFormat="1" spans="1:9">
      <c r="A48" s="130"/>
      <c r="B48" s="131" t="s">
        <v>21</v>
      </c>
      <c r="C48" s="132"/>
      <c r="D48" s="132"/>
      <c r="E48" s="133"/>
      <c r="F48" s="125"/>
      <c r="G48" s="125"/>
      <c r="H48" s="125"/>
      <c r="I48" s="155"/>
    </row>
    <row r="49" s="104" customFormat="1" spans="1:9">
      <c r="A49" s="144">
        <v>11</v>
      </c>
      <c r="B49" s="137" t="s">
        <v>43</v>
      </c>
      <c r="C49" s="137"/>
      <c r="D49" s="137"/>
      <c r="E49" s="137"/>
      <c r="F49" s="125"/>
      <c r="G49" s="125"/>
      <c r="H49" s="125"/>
      <c r="I49" s="155"/>
    </row>
    <row r="50" s="104" customFormat="1" spans="1:9">
      <c r="A50" s="127">
        <v>12</v>
      </c>
      <c r="B50" s="137" t="s">
        <v>44</v>
      </c>
      <c r="C50" s="137"/>
      <c r="D50" s="137"/>
      <c r="E50" s="137"/>
      <c r="F50" s="125"/>
      <c r="G50" s="125"/>
      <c r="H50" s="125"/>
      <c r="I50" s="155"/>
    </row>
    <row r="51" s="104" customFormat="1" spans="1:9">
      <c r="A51" s="130"/>
      <c r="B51" s="131" t="s">
        <v>21</v>
      </c>
      <c r="C51" s="132"/>
      <c r="D51" s="132"/>
      <c r="E51" s="133"/>
      <c r="F51" s="125"/>
      <c r="G51" s="125"/>
      <c r="H51" s="125"/>
      <c r="I51" s="155"/>
    </row>
    <row r="52" s="104" customFormat="1" spans="1:9">
      <c r="A52" s="127">
        <v>13</v>
      </c>
      <c r="B52" s="131" t="s">
        <v>45</v>
      </c>
      <c r="C52" s="132"/>
      <c r="D52" s="132"/>
      <c r="E52" s="133"/>
      <c r="F52" s="125"/>
      <c r="G52" s="125"/>
      <c r="H52" s="125"/>
      <c r="I52" s="155"/>
    </row>
    <row r="53" s="104" customFormat="1" spans="1:9">
      <c r="A53" s="130"/>
      <c r="B53" s="131" t="s">
        <v>21</v>
      </c>
      <c r="C53" s="132"/>
      <c r="D53" s="132"/>
      <c r="E53" s="133"/>
      <c r="F53" s="125"/>
      <c r="G53" s="125"/>
      <c r="H53" s="125"/>
      <c r="I53" s="155"/>
    </row>
    <row r="54" s="104" customFormat="1" spans="1:9">
      <c r="A54" s="127">
        <v>14</v>
      </c>
      <c r="B54" s="137" t="s">
        <v>46</v>
      </c>
      <c r="C54" s="137"/>
      <c r="D54" s="137"/>
      <c r="E54" s="137"/>
      <c r="F54" s="145">
        <f>941.25+F55</f>
        <v>1514.23</v>
      </c>
      <c r="G54" s="145"/>
      <c r="H54" s="145">
        <f>941.25+H55</f>
        <v>1514.23</v>
      </c>
      <c r="I54" s="155"/>
    </row>
    <row r="55" s="104" customFormat="1" spans="1:9">
      <c r="A55" s="130"/>
      <c r="B55" s="131" t="s">
        <v>21</v>
      </c>
      <c r="C55" s="132"/>
      <c r="D55" s="132"/>
      <c r="E55" s="133"/>
      <c r="F55" s="125">
        <v>572.98</v>
      </c>
      <c r="G55" s="125">
        <v>572.98</v>
      </c>
      <c r="H55" s="125">
        <v>572.98</v>
      </c>
      <c r="I55" s="155"/>
    </row>
    <row r="56" s="104" customFormat="1" spans="1:9">
      <c r="A56" s="144">
        <v>15</v>
      </c>
      <c r="B56" s="137" t="s">
        <v>47</v>
      </c>
      <c r="C56" s="137"/>
      <c r="D56" s="137"/>
      <c r="E56" s="137"/>
      <c r="F56" s="125"/>
      <c r="G56" s="125"/>
      <c r="H56" s="125"/>
      <c r="I56" s="155"/>
    </row>
    <row r="57" s="104" customFormat="1" spans="1:9">
      <c r="A57" s="127">
        <v>16</v>
      </c>
      <c r="B57" s="137" t="s">
        <v>48</v>
      </c>
      <c r="C57" s="137"/>
      <c r="D57" s="137"/>
      <c r="E57" s="137"/>
      <c r="F57" s="125">
        <v>100</v>
      </c>
      <c r="G57" s="125"/>
      <c r="H57" s="125">
        <v>100</v>
      </c>
      <c r="I57" s="155"/>
    </row>
    <row r="58" s="104" customFormat="1" spans="1:9">
      <c r="A58" s="130"/>
      <c r="B58" s="131" t="s">
        <v>21</v>
      </c>
      <c r="C58" s="132"/>
      <c r="D58" s="132"/>
      <c r="E58" s="133"/>
      <c r="F58" s="125"/>
      <c r="G58" s="125"/>
      <c r="H58" s="125"/>
      <c r="I58" s="155"/>
    </row>
    <row r="59" s="104" customFormat="1" spans="1:9">
      <c r="A59" s="144">
        <v>17</v>
      </c>
      <c r="B59" s="128" t="s">
        <v>49</v>
      </c>
      <c r="C59" s="128"/>
      <c r="D59" s="128"/>
      <c r="E59" s="128" t="s">
        <v>50</v>
      </c>
      <c r="F59" s="146"/>
      <c r="G59" s="146"/>
      <c r="H59" s="146"/>
      <c r="I59" s="157"/>
    </row>
    <row r="60" s="104" customFormat="1" ht="24" spans="1:9">
      <c r="A60" s="144"/>
      <c r="B60" s="128"/>
      <c r="C60" s="128"/>
      <c r="D60" s="128"/>
      <c r="E60" s="128" t="s">
        <v>21</v>
      </c>
      <c r="F60" s="146"/>
      <c r="G60" s="146"/>
      <c r="H60" s="146"/>
      <c r="I60" s="157"/>
    </row>
    <row r="61" s="104" customFormat="1" ht="24" spans="1:9">
      <c r="A61" s="144"/>
      <c r="B61" s="128"/>
      <c r="C61" s="128"/>
      <c r="D61" s="128"/>
      <c r="E61" s="147" t="s">
        <v>51</v>
      </c>
      <c r="F61" s="125"/>
      <c r="G61" s="125"/>
      <c r="H61" s="125"/>
      <c r="I61" s="155"/>
    </row>
    <row r="62" s="104" customFormat="1" ht="24" spans="1:9">
      <c r="A62" s="144"/>
      <c r="B62" s="128"/>
      <c r="C62" s="128"/>
      <c r="D62" s="128"/>
      <c r="E62" s="147" t="s">
        <v>52</v>
      </c>
      <c r="F62" s="125"/>
      <c r="G62" s="125"/>
      <c r="H62" s="125"/>
      <c r="I62" s="155"/>
    </row>
    <row r="63" s="104" customFormat="1" ht="24" spans="1:9">
      <c r="A63" s="144"/>
      <c r="B63" s="128"/>
      <c r="C63" s="128"/>
      <c r="D63" s="128"/>
      <c r="E63" s="148" t="s">
        <v>53</v>
      </c>
      <c r="F63" s="125"/>
      <c r="G63" s="125"/>
      <c r="H63" s="125"/>
      <c r="I63" s="155"/>
    </row>
    <row r="64" s="104" customFormat="1" ht="24" spans="1:9">
      <c r="A64" s="144"/>
      <c r="B64" s="128"/>
      <c r="C64" s="128"/>
      <c r="D64" s="128"/>
      <c r="E64" s="148" t="s">
        <v>54</v>
      </c>
      <c r="F64" s="125"/>
      <c r="G64" s="125"/>
      <c r="H64" s="125"/>
      <c r="I64" s="155"/>
    </row>
    <row r="65" s="104" customFormat="1" ht="24" spans="1:9">
      <c r="A65" s="144"/>
      <c r="B65" s="128"/>
      <c r="C65" s="128"/>
      <c r="D65" s="128"/>
      <c r="E65" s="148" t="s">
        <v>21</v>
      </c>
      <c r="F65" s="125"/>
      <c r="G65" s="125"/>
      <c r="H65" s="125"/>
      <c r="I65" s="155"/>
    </row>
    <row r="66" s="104" customFormat="1" ht="24" spans="1:9">
      <c r="A66" s="144"/>
      <c r="B66" s="128"/>
      <c r="C66" s="128"/>
      <c r="D66" s="128"/>
      <c r="E66" s="148" t="s">
        <v>55</v>
      </c>
      <c r="F66" s="125"/>
      <c r="G66" s="125"/>
      <c r="H66" s="125"/>
      <c r="I66" s="155"/>
    </row>
    <row r="67" s="104" customFormat="1" ht="24" spans="1:9">
      <c r="A67" s="144"/>
      <c r="B67" s="128"/>
      <c r="C67" s="128"/>
      <c r="D67" s="128"/>
      <c r="E67" s="148" t="s">
        <v>21</v>
      </c>
      <c r="F67" s="125"/>
      <c r="G67" s="125"/>
      <c r="H67" s="125"/>
      <c r="I67" s="155"/>
    </row>
    <row r="68" s="104" customFormat="1" ht="48" spans="1:9">
      <c r="A68" s="144"/>
      <c r="B68" s="128"/>
      <c r="C68" s="128"/>
      <c r="D68" s="128"/>
      <c r="E68" s="147" t="s">
        <v>56</v>
      </c>
      <c r="F68" s="125"/>
      <c r="G68" s="125"/>
      <c r="H68" s="125"/>
      <c r="I68" s="155"/>
    </row>
    <row r="69" s="104" customFormat="1" ht="48" spans="1:9">
      <c r="A69" s="144"/>
      <c r="B69" s="128"/>
      <c r="C69" s="128"/>
      <c r="D69" s="128"/>
      <c r="E69" s="147" t="s">
        <v>57</v>
      </c>
      <c r="F69" s="125"/>
      <c r="G69" s="125"/>
      <c r="H69" s="125"/>
      <c r="I69" s="155"/>
    </row>
    <row r="70" s="104" customFormat="1" ht="24" spans="1:9">
      <c r="A70" s="144"/>
      <c r="B70" s="128"/>
      <c r="C70" s="128"/>
      <c r="D70" s="128"/>
      <c r="E70" s="147" t="s">
        <v>58</v>
      </c>
      <c r="F70" s="125"/>
      <c r="G70" s="125"/>
      <c r="H70" s="125"/>
      <c r="I70" s="155"/>
    </row>
    <row r="71" s="104" customFormat="1" ht="24" spans="1:9">
      <c r="A71" s="144"/>
      <c r="B71" s="128"/>
      <c r="C71" s="128"/>
      <c r="D71" s="128"/>
      <c r="E71" s="147" t="s">
        <v>59</v>
      </c>
      <c r="F71" s="125"/>
      <c r="G71" s="125"/>
      <c r="H71" s="125"/>
      <c r="I71" s="155"/>
    </row>
    <row r="72" s="104" customFormat="1" ht="36" spans="1:9">
      <c r="A72" s="144"/>
      <c r="B72" s="128"/>
      <c r="C72" s="128"/>
      <c r="D72" s="128"/>
      <c r="E72" s="147" t="s">
        <v>60</v>
      </c>
      <c r="F72" s="125"/>
      <c r="G72" s="125"/>
      <c r="H72" s="125"/>
      <c r="I72" s="155"/>
    </row>
    <row r="73" s="104" customFormat="1" ht="24" spans="1:9">
      <c r="A73" s="144"/>
      <c r="B73" s="128"/>
      <c r="C73" s="128"/>
      <c r="D73" s="128"/>
      <c r="E73" s="147" t="s">
        <v>61</v>
      </c>
      <c r="F73" s="125"/>
      <c r="G73" s="125"/>
      <c r="H73" s="125"/>
      <c r="I73" s="155"/>
    </row>
    <row r="74" s="104" customFormat="1" ht="24" spans="1:9">
      <c r="A74" s="144"/>
      <c r="B74" s="128"/>
      <c r="C74" s="128"/>
      <c r="D74" s="128"/>
      <c r="E74" s="147" t="s">
        <v>62</v>
      </c>
      <c r="F74" s="125"/>
      <c r="G74" s="125"/>
      <c r="H74" s="125"/>
      <c r="I74" s="155"/>
    </row>
    <row r="75" s="104" customFormat="1" ht="36" spans="1:9">
      <c r="A75" s="144"/>
      <c r="B75" s="128"/>
      <c r="C75" s="128"/>
      <c r="D75" s="128"/>
      <c r="E75" s="147" t="s">
        <v>63</v>
      </c>
      <c r="F75" s="125"/>
      <c r="G75" s="125"/>
      <c r="H75" s="125"/>
      <c r="I75" s="155"/>
    </row>
    <row r="76" s="104" customFormat="1" ht="24" spans="1:9">
      <c r="A76" s="144"/>
      <c r="B76" s="128"/>
      <c r="C76" s="128"/>
      <c r="D76" s="128"/>
      <c r="E76" s="148" t="s">
        <v>64</v>
      </c>
      <c r="F76" s="125"/>
      <c r="G76" s="125"/>
      <c r="H76" s="125"/>
      <c r="I76" s="155"/>
    </row>
    <row r="77" s="104" customFormat="1" ht="24" spans="1:9">
      <c r="A77" s="144"/>
      <c r="B77" s="128"/>
      <c r="C77" s="128"/>
      <c r="D77" s="128"/>
      <c r="E77" s="148" t="s">
        <v>65</v>
      </c>
      <c r="F77" s="125"/>
      <c r="G77" s="125"/>
      <c r="H77" s="125"/>
      <c r="I77" s="155"/>
    </row>
    <row r="78" s="104" customFormat="1" ht="24" spans="1:9">
      <c r="A78" s="144"/>
      <c r="B78" s="128"/>
      <c r="C78" s="128"/>
      <c r="D78" s="128"/>
      <c r="E78" s="148" t="s">
        <v>66</v>
      </c>
      <c r="F78" s="125"/>
      <c r="G78" s="125"/>
      <c r="H78" s="125"/>
      <c r="I78" s="155"/>
    </row>
    <row r="79" s="104" customFormat="1" ht="24" spans="1:9">
      <c r="A79" s="144"/>
      <c r="B79" s="128"/>
      <c r="C79" s="128"/>
      <c r="D79" s="128"/>
      <c r="E79" s="148" t="s">
        <v>67</v>
      </c>
      <c r="F79" s="125"/>
      <c r="G79" s="125"/>
      <c r="H79" s="125"/>
      <c r="I79" s="155"/>
    </row>
    <row r="80" s="104" customFormat="1" ht="24" spans="1:9">
      <c r="A80" s="144"/>
      <c r="B80" s="128"/>
      <c r="C80" s="128"/>
      <c r="D80" s="128"/>
      <c r="E80" s="148" t="s">
        <v>68</v>
      </c>
      <c r="F80" s="125"/>
      <c r="G80" s="125"/>
      <c r="H80" s="125"/>
      <c r="I80" s="155"/>
    </row>
    <row r="81" s="104" customFormat="1" ht="48" spans="1:16">
      <c r="A81" s="144"/>
      <c r="B81" s="128"/>
      <c r="C81" s="128"/>
      <c r="D81" s="128"/>
      <c r="E81" s="148" t="s">
        <v>69</v>
      </c>
      <c r="F81" s="125"/>
      <c r="G81" s="125"/>
      <c r="H81" s="125"/>
      <c r="I81" s="155"/>
      <c r="J81" s="180"/>
      <c r="K81" s="180"/>
      <c r="L81" s="180"/>
      <c r="M81" s="180"/>
      <c r="N81" s="180"/>
      <c r="O81" s="180"/>
      <c r="P81" s="180"/>
    </row>
    <row r="82" s="108" customFormat="1" spans="1:237">
      <c r="A82" s="158" t="s">
        <v>70</v>
      </c>
      <c r="B82" s="159"/>
      <c r="C82" s="159"/>
      <c r="D82" s="159"/>
      <c r="E82" s="160"/>
      <c r="F82" s="161">
        <f t="shared" ref="F82:G82" si="12">F85+F91+F93+F98</f>
        <v>1961.74</v>
      </c>
      <c r="G82" s="161">
        <f t="shared" si="12"/>
        <v>1961.74</v>
      </c>
      <c r="H82" s="161">
        <f t="shared" ref="H82:I82" si="13">H85+H91+H93+H98</f>
        <v>1961.74</v>
      </c>
      <c r="I82" s="181">
        <f t="shared" si="13"/>
        <v>0</v>
      </c>
      <c r="J82" s="182"/>
      <c r="K82" s="182"/>
      <c r="L82" s="182"/>
      <c r="M82" s="182"/>
      <c r="N82" s="182"/>
      <c r="O82" s="182"/>
      <c r="P82" s="182"/>
      <c r="Q82" s="180"/>
      <c r="R82" s="180"/>
      <c r="S82" s="180"/>
      <c r="T82" s="180"/>
      <c r="U82" s="180"/>
      <c r="V82" s="180"/>
      <c r="W82" s="180"/>
      <c r="X82" s="180"/>
      <c r="Y82" s="180"/>
      <c r="Z82" s="180"/>
      <c r="AA82" s="180"/>
      <c r="AB82" s="180"/>
      <c r="AC82" s="180"/>
      <c r="AD82" s="180"/>
      <c r="AE82" s="180"/>
      <c r="AF82" s="180"/>
      <c r="AG82" s="180"/>
      <c r="AH82" s="180"/>
      <c r="AI82" s="180"/>
      <c r="AJ82" s="180"/>
      <c r="AK82" s="180"/>
      <c r="AL82" s="180"/>
      <c r="AM82" s="180"/>
      <c r="AN82" s="180"/>
      <c r="AO82" s="180"/>
      <c r="AP82" s="180"/>
      <c r="AQ82" s="180"/>
      <c r="AR82" s="180"/>
      <c r="AS82" s="180"/>
      <c r="AT82" s="180"/>
      <c r="AU82" s="180"/>
      <c r="AV82" s="180"/>
      <c r="AW82" s="180"/>
      <c r="AX82" s="180"/>
      <c r="AY82" s="180"/>
      <c r="AZ82" s="180"/>
      <c r="BA82" s="180"/>
      <c r="BB82" s="180"/>
      <c r="BC82" s="180"/>
      <c r="BD82" s="180"/>
      <c r="BE82" s="180"/>
      <c r="BF82" s="180"/>
      <c r="BG82" s="180"/>
      <c r="BH82" s="180"/>
      <c r="BI82" s="180"/>
      <c r="BJ82" s="180"/>
      <c r="BK82" s="180"/>
      <c r="BL82" s="180"/>
      <c r="BM82" s="180"/>
      <c r="BN82" s="180"/>
      <c r="BO82" s="180"/>
      <c r="BP82" s="180"/>
      <c r="BQ82" s="180"/>
      <c r="BR82" s="180"/>
      <c r="BS82" s="180"/>
      <c r="BT82" s="180"/>
      <c r="BU82" s="180"/>
      <c r="BV82" s="180"/>
      <c r="BW82" s="180"/>
      <c r="BX82" s="180"/>
      <c r="BY82" s="180"/>
      <c r="BZ82" s="180"/>
      <c r="CA82" s="180"/>
      <c r="CB82" s="180"/>
      <c r="CC82" s="180"/>
      <c r="CD82" s="180"/>
      <c r="CE82" s="180"/>
      <c r="CF82" s="180"/>
      <c r="CG82" s="180"/>
      <c r="CH82" s="180"/>
      <c r="CI82" s="180"/>
      <c r="CJ82" s="180"/>
      <c r="CK82" s="180"/>
      <c r="CL82" s="180"/>
      <c r="CM82" s="180"/>
      <c r="CN82" s="180"/>
      <c r="CO82" s="180"/>
      <c r="CP82" s="180"/>
      <c r="CQ82" s="180"/>
      <c r="CR82" s="180"/>
      <c r="CS82" s="180"/>
      <c r="CT82" s="180"/>
      <c r="CU82" s="180"/>
      <c r="CV82" s="180"/>
      <c r="CW82" s="180"/>
      <c r="CX82" s="180"/>
      <c r="CY82" s="180"/>
      <c r="CZ82" s="180"/>
      <c r="DA82" s="180"/>
      <c r="DB82" s="180"/>
      <c r="DC82" s="180"/>
      <c r="DD82" s="180"/>
      <c r="DE82" s="180"/>
      <c r="DF82" s="180"/>
      <c r="DG82" s="180"/>
      <c r="DH82" s="180"/>
      <c r="DI82" s="180"/>
      <c r="DJ82" s="180"/>
      <c r="DK82" s="180"/>
      <c r="DL82" s="180"/>
      <c r="DM82" s="180"/>
      <c r="DN82" s="180"/>
      <c r="DO82" s="180"/>
      <c r="DP82" s="180"/>
      <c r="DQ82" s="180"/>
      <c r="DR82" s="180"/>
      <c r="DS82" s="180"/>
      <c r="DT82" s="180"/>
      <c r="DU82" s="180"/>
      <c r="DV82" s="180"/>
      <c r="DW82" s="180"/>
      <c r="DX82" s="180"/>
      <c r="DY82" s="180"/>
      <c r="DZ82" s="180"/>
      <c r="EA82" s="180"/>
      <c r="EB82" s="180"/>
      <c r="EC82" s="180"/>
      <c r="ED82" s="180"/>
      <c r="EE82" s="180"/>
      <c r="EF82" s="180"/>
      <c r="EG82" s="180"/>
      <c r="EH82" s="180"/>
      <c r="EI82" s="180"/>
      <c r="EJ82" s="180"/>
      <c r="EK82" s="180"/>
      <c r="EL82" s="180"/>
      <c r="EM82" s="180"/>
      <c r="EN82" s="180"/>
      <c r="EO82" s="180"/>
      <c r="EP82" s="180"/>
      <c r="EQ82" s="180"/>
      <c r="ER82" s="180"/>
      <c r="ES82" s="180"/>
      <c r="ET82" s="180"/>
      <c r="EU82" s="180"/>
      <c r="EV82" s="180"/>
      <c r="EW82" s="180"/>
      <c r="EX82" s="180"/>
      <c r="EY82" s="180"/>
      <c r="EZ82" s="180"/>
      <c r="FA82" s="180"/>
      <c r="FB82" s="180"/>
      <c r="FC82" s="180"/>
      <c r="FD82" s="180"/>
      <c r="FE82" s="180"/>
      <c r="FF82" s="180"/>
      <c r="FG82" s="180"/>
      <c r="FH82" s="180"/>
      <c r="FI82" s="180"/>
      <c r="FJ82" s="180"/>
      <c r="FK82" s="180"/>
      <c r="FL82" s="180"/>
      <c r="FM82" s="180"/>
      <c r="FN82" s="180"/>
      <c r="FO82" s="180"/>
      <c r="FP82" s="180"/>
      <c r="FQ82" s="180"/>
      <c r="FR82" s="180"/>
      <c r="FS82" s="180"/>
      <c r="FT82" s="180"/>
      <c r="FU82" s="180"/>
      <c r="FV82" s="180"/>
      <c r="FW82" s="180"/>
      <c r="FX82" s="180"/>
      <c r="FY82" s="180"/>
      <c r="FZ82" s="180"/>
      <c r="GA82" s="180"/>
      <c r="GB82" s="180"/>
      <c r="GC82" s="180"/>
      <c r="GD82" s="180"/>
      <c r="GE82" s="180"/>
      <c r="GF82" s="180"/>
      <c r="GG82" s="180"/>
      <c r="GH82" s="180"/>
      <c r="GI82" s="180"/>
      <c r="GJ82" s="180"/>
      <c r="GK82" s="180"/>
      <c r="GL82" s="180"/>
      <c r="GM82" s="180"/>
      <c r="GN82" s="180"/>
      <c r="GO82" s="180"/>
      <c r="GP82" s="180"/>
      <c r="GQ82" s="180"/>
      <c r="GR82" s="180"/>
      <c r="GS82" s="180"/>
      <c r="GT82" s="180"/>
      <c r="GU82" s="180"/>
      <c r="GV82" s="180"/>
      <c r="GW82" s="180"/>
      <c r="GX82" s="180"/>
      <c r="GY82" s="180"/>
      <c r="GZ82" s="180"/>
      <c r="HA82" s="180"/>
      <c r="HB82" s="180"/>
      <c r="HC82" s="186"/>
      <c r="HD82" s="186"/>
      <c r="HE82" s="186"/>
      <c r="HF82" s="186"/>
      <c r="HG82" s="186"/>
      <c r="HH82" s="186"/>
      <c r="HI82" s="186"/>
      <c r="HJ82" s="186"/>
      <c r="HK82" s="186"/>
      <c r="HL82" s="186"/>
      <c r="HM82" s="186"/>
      <c r="HN82" s="186"/>
      <c r="HO82" s="186"/>
      <c r="HP82" s="186"/>
      <c r="HQ82" s="186"/>
      <c r="HR82" s="186"/>
      <c r="HS82" s="186"/>
      <c r="HT82" s="186"/>
      <c r="HU82" s="186"/>
      <c r="HV82" s="186"/>
      <c r="HW82" s="186"/>
      <c r="HX82" s="186"/>
      <c r="HY82" s="186"/>
      <c r="HZ82" s="186"/>
      <c r="IA82" s="186"/>
      <c r="IB82" s="186"/>
      <c r="IC82" s="186"/>
    </row>
    <row r="83" s="109" customFormat="1" spans="1:237">
      <c r="A83" s="158" t="s">
        <v>71</v>
      </c>
      <c r="B83" s="159"/>
      <c r="C83" s="159"/>
      <c r="D83" s="159"/>
      <c r="E83" s="160"/>
      <c r="F83" s="161">
        <f t="shared" ref="F83:G83" si="14">F85+F89+F91+F93+F98</f>
        <v>1961.74</v>
      </c>
      <c r="G83" s="161">
        <f t="shared" si="14"/>
        <v>1961.74</v>
      </c>
      <c r="H83" s="161">
        <f t="shared" ref="H83" si="15">H85+H89+H91+H93+H98</f>
        <v>1961.74</v>
      </c>
      <c r="I83" s="181"/>
      <c r="J83" s="180"/>
      <c r="K83" s="180"/>
      <c r="L83" s="180"/>
      <c r="M83" s="180"/>
      <c r="N83" s="180"/>
      <c r="O83" s="180"/>
      <c r="P83" s="180"/>
      <c r="Q83" s="182"/>
      <c r="R83" s="182"/>
      <c r="S83" s="182"/>
      <c r="T83" s="182"/>
      <c r="U83" s="182"/>
      <c r="V83" s="182"/>
      <c r="W83" s="182"/>
      <c r="X83" s="182"/>
      <c r="Y83" s="182"/>
      <c r="Z83" s="182"/>
      <c r="AA83" s="182"/>
      <c r="AB83" s="182"/>
      <c r="AC83" s="182"/>
      <c r="AD83" s="182"/>
      <c r="AE83" s="182"/>
      <c r="AF83" s="182"/>
      <c r="AG83" s="182"/>
      <c r="AH83" s="182"/>
      <c r="AI83" s="182"/>
      <c r="AJ83" s="182"/>
      <c r="AK83" s="182"/>
      <c r="AL83" s="182"/>
      <c r="AM83" s="182"/>
      <c r="AN83" s="182"/>
      <c r="AO83" s="182"/>
      <c r="AP83" s="182"/>
      <c r="AQ83" s="182"/>
      <c r="AR83" s="182"/>
      <c r="AS83" s="182"/>
      <c r="AT83" s="182"/>
      <c r="AU83" s="182"/>
      <c r="AV83" s="182"/>
      <c r="AW83" s="182"/>
      <c r="AX83" s="182"/>
      <c r="AY83" s="182"/>
      <c r="AZ83" s="182"/>
      <c r="BA83" s="182"/>
      <c r="BB83" s="182"/>
      <c r="BC83" s="182"/>
      <c r="BD83" s="182"/>
      <c r="BE83" s="182"/>
      <c r="BF83" s="182"/>
      <c r="BG83" s="182"/>
      <c r="BH83" s="182"/>
      <c r="BI83" s="182"/>
      <c r="BJ83" s="182"/>
      <c r="BK83" s="182"/>
      <c r="BL83" s="182"/>
      <c r="BM83" s="182"/>
      <c r="BN83" s="182"/>
      <c r="BO83" s="182"/>
      <c r="BP83" s="182"/>
      <c r="BQ83" s="182"/>
      <c r="BR83" s="182"/>
      <c r="BS83" s="182"/>
      <c r="BT83" s="182"/>
      <c r="BU83" s="182"/>
      <c r="BV83" s="182"/>
      <c r="BW83" s="182"/>
      <c r="BX83" s="182"/>
      <c r="BY83" s="182"/>
      <c r="BZ83" s="182"/>
      <c r="CA83" s="182"/>
      <c r="CB83" s="182"/>
      <c r="CC83" s="182"/>
      <c r="CD83" s="182"/>
      <c r="CE83" s="182"/>
      <c r="CF83" s="182"/>
      <c r="CG83" s="182"/>
      <c r="CH83" s="182"/>
      <c r="CI83" s="182"/>
      <c r="CJ83" s="182"/>
      <c r="CK83" s="182"/>
      <c r="CL83" s="182"/>
      <c r="CM83" s="182"/>
      <c r="CN83" s="182"/>
      <c r="CO83" s="182"/>
      <c r="CP83" s="182"/>
      <c r="CQ83" s="182"/>
      <c r="CR83" s="182"/>
      <c r="CS83" s="182"/>
      <c r="CT83" s="182"/>
      <c r="CU83" s="182"/>
      <c r="CV83" s="182"/>
      <c r="CW83" s="182"/>
      <c r="CX83" s="182"/>
      <c r="CY83" s="182"/>
      <c r="CZ83" s="182"/>
      <c r="DA83" s="182"/>
      <c r="DB83" s="182"/>
      <c r="DC83" s="182"/>
      <c r="DD83" s="182"/>
      <c r="DE83" s="182"/>
      <c r="DF83" s="182"/>
      <c r="DG83" s="182"/>
      <c r="DH83" s="182"/>
      <c r="DI83" s="182"/>
      <c r="DJ83" s="182"/>
      <c r="DK83" s="182"/>
      <c r="DL83" s="182"/>
      <c r="DM83" s="182"/>
      <c r="DN83" s="182"/>
      <c r="DO83" s="182"/>
      <c r="DP83" s="182"/>
      <c r="DQ83" s="182"/>
      <c r="DR83" s="182"/>
      <c r="DS83" s="182"/>
      <c r="DT83" s="182"/>
      <c r="DU83" s="182"/>
      <c r="DV83" s="182"/>
      <c r="DW83" s="182"/>
      <c r="DX83" s="182"/>
      <c r="DY83" s="182"/>
      <c r="DZ83" s="182"/>
      <c r="EA83" s="182"/>
      <c r="EB83" s="182"/>
      <c r="EC83" s="182"/>
      <c r="ED83" s="182"/>
      <c r="EE83" s="182"/>
      <c r="EF83" s="182"/>
      <c r="EG83" s="182"/>
      <c r="EH83" s="182"/>
      <c r="EI83" s="182"/>
      <c r="EJ83" s="182"/>
      <c r="EK83" s="182"/>
      <c r="EL83" s="182"/>
      <c r="EM83" s="182"/>
      <c r="EN83" s="182"/>
      <c r="EO83" s="182"/>
      <c r="EP83" s="182"/>
      <c r="EQ83" s="182"/>
      <c r="ER83" s="182"/>
      <c r="ES83" s="182"/>
      <c r="ET83" s="182"/>
      <c r="EU83" s="182"/>
      <c r="EV83" s="182"/>
      <c r="EW83" s="182"/>
      <c r="EX83" s="182"/>
      <c r="EY83" s="182"/>
      <c r="EZ83" s="182"/>
      <c r="FA83" s="182"/>
      <c r="FB83" s="182"/>
      <c r="FC83" s="182"/>
      <c r="FD83" s="182"/>
      <c r="FE83" s="182"/>
      <c r="FF83" s="182"/>
      <c r="FG83" s="182"/>
      <c r="FH83" s="182"/>
      <c r="FI83" s="182"/>
      <c r="FJ83" s="182"/>
      <c r="FK83" s="182"/>
      <c r="FL83" s="182"/>
      <c r="FM83" s="182"/>
      <c r="FN83" s="182"/>
      <c r="FO83" s="182"/>
      <c r="FP83" s="182"/>
      <c r="FQ83" s="182"/>
      <c r="FR83" s="182"/>
      <c r="FS83" s="182"/>
      <c r="FT83" s="182"/>
      <c r="FU83" s="182"/>
      <c r="FV83" s="182"/>
      <c r="FW83" s="182"/>
      <c r="FX83" s="182"/>
      <c r="FY83" s="182"/>
      <c r="FZ83" s="182"/>
      <c r="GA83" s="182"/>
      <c r="GB83" s="182"/>
      <c r="GC83" s="182"/>
      <c r="GD83" s="182"/>
      <c r="GE83" s="182"/>
      <c r="GF83" s="182"/>
      <c r="GG83" s="182"/>
      <c r="GH83" s="182"/>
      <c r="GI83" s="182"/>
      <c r="GJ83" s="182"/>
      <c r="GK83" s="182"/>
      <c r="GL83" s="182"/>
      <c r="GM83" s="182"/>
      <c r="GN83" s="182"/>
      <c r="GO83" s="182"/>
      <c r="GP83" s="182"/>
      <c r="GQ83" s="182"/>
      <c r="GR83" s="182"/>
      <c r="GS83" s="182"/>
      <c r="GT83" s="182"/>
      <c r="GU83" s="182"/>
      <c r="GV83" s="182"/>
      <c r="GW83" s="182"/>
      <c r="GX83" s="182"/>
      <c r="GY83" s="182"/>
      <c r="GZ83" s="182"/>
      <c r="HA83" s="182"/>
      <c r="HB83" s="182"/>
      <c r="HC83" s="187"/>
      <c r="HD83" s="187"/>
      <c r="HE83" s="187"/>
      <c r="HF83" s="187"/>
      <c r="HG83" s="187"/>
      <c r="HH83" s="187"/>
      <c r="HI83" s="187"/>
      <c r="HJ83" s="187"/>
      <c r="HK83" s="187"/>
      <c r="HL83" s="187"/>
      <c r="HM83" s="187"/>
      <c r="HN83" s="187"/>
      <c r="HO83" s="187"/>
      <c r="HP83" s="187"/>
      <c r="HQ83" s="187"/>
      <c r="HR83" s="187"/>
      <c r="HS83" s="187"/>
      <c r="HT83" s="187"/>
      <c r="HU83" s="187"/>
      <c r="HV83" s="187"/>
      <c r="HW83" s="187"/>
      <c r="HX83" s="187"/>
      <c r="HY83" s="187"/>
      <c r="HZ83" s="187"/>
      <c r="IA83" s="187"/>
      <c r="IB83" s="187"/>
      <c r="IC83" s="187"/>
    </row>
    <row r="84" s="108" customFormat="1" spans="1:237">
      <c r="A84" s="158" t="s">
        <v>72</v>
      </c>
      <c r="B84" s="159"/>
      <c r="C84" s="159"/>
      <c r="D84" s="159"/>
      <c r="E84" s="160"/>
      <c r="F84" s="162">
        <f t="shared" ref="F84:H84" si="16">F85</f>
        <v>1961.74</v>
      </c>
      <c r="G84" s="162">
        <f t="shared" si="16"/>
        <v>1961.74</v>
      </c>
      <c r="H84" s="162">
        <f t="shared" si="16"/>
        <v>1961.74</v>
      </c>
      <c r="I84" s="181"/>
      <c r="J84" s="183"/>
      <c r="K84" s="183"/>
      <c r="L84" s="183"/>
      <c r="M84" s="183"/>
      <c r="N84" s="183"/>
      <c r="O84" s="183"/>
      <c r="P84" s="183"/>
      <c r="Q84" s="180"/>
      <c r="R84" s="180"/>
      <c r="S84" s="180"/>
      <c r="T84" s="180"/>
      <c r="U84" s="180"/>
      <c r="V84" s="180"/>
      <c r="W84" s="180"/>
      <c r="X84" s="180"/>
      <c r="Y84" s="180"/>
      <c r="Z84" s="180"/>
      <c r="AA84" s="180"/>
      <c r="AB84" s="180"/>
      <c r="AC84" s="180"/>
      <c r="AD84" s="180"/>
      <c r="AE84" s="180"/>
      <c r="AF84" s="180"/>
      <c r="AG84" s="180"/>
      <c r="AH84" s="180"/>
      <c r="AI84" s="180"/>
      <c r="AJ84" s="180"/>
      <c r="AK84" s="180"/>
      <c r="AL84" s="180"/>
      <c r="AM84" s="180"/>
      <c r="AN84" s="180"/>
      <c r="AO84" s="180"/>
      <c r="AP84" s="180"/>
      <c r="AQ84" s="180"/>
      <c r="AR84" s="180"/>
      <c r="AS84" s="180"/>
      <c r="AT84" s="180"/>
      <c r="AU84" s="180"/>
      <c r="AV84" s="180"/>
      <c r="AW84" s="180"/>
      <c r="AX84" s="180"/>
      <c r="AY84" s="180"/>
      <c r="AZ84" s="180"/>
      <c r="BA84" s="180"/>
      <c r="BB84" s="180"/>
      <c r="BC84" s="180"/>
      <c r="BD84" s="180"/>
      <c r="BE84" s="180"/>
      <c r="BF84" s="180"/>
      <c r="BG84" s="180"/>
      <c r="BH84" s="180"/>
      <c r="BI84" s="180"/>
      <c r="BJ84" s="180"/>
      <c r="BK84" s="180"/>
      <c r="BL84" s="180"/>
      <c r="BM84" s="180"/>
      <c r="BN84" s="180"/>
      <c r="BO84" s="180"/>
      <c r="BP84" s="180"/>
      <c r="BQ84" s="180"/>
      <c r="BR84" s="180"/>
      <c r="BS84" s="180"/>
      <c r="BT84" s="180"/>
      <c r="BU84" s="180"/>
      <c r="BV84" s="180"/>
      <c r="BW84" s="180"/>
      <c r="BX84" s="180"/>
      <c r="BY84" s="180"/>
      <c r="BZ84" s="180"/>
      <c r="CA84" s="180"/>
      <c r="CB84" s="180"/>
      <c r="CC84" s="180"/>
      <c r="CD84" s="180"/>
      <c r="CE84" s="180"/>
      <c r="CF84" s="180"/>
      <c r="CG84" s="180"/>
      <c r="CH84" s="180"/>
      <c r="CI84" s="180"/>
      <c r="CJ84" s="180"/>
      <c r="CK84" s="180"/>
      <c r="CL84" s="180"/>
      <c r="CM84" s="180"/>
      <c r="CN84" s="180"/>
      <c r="CO84" s="180"/>
      <c r="CP84" s="180"/>
      <c r="CQ84" s="180"/>
      <c r="CR84" s="180"/>
      <c r="CS84" s="180"/>
      <c r="CT84" s="180"/>
      <c r="CU84" s="180"/>
      <c r="CV84" s="180"/>
      <c r="CW84" s="180"/>
      <c r="CX84" s="180"/>
      <c r="CY84" s="180"/>
      <c r="CZ84" s="180"/>
      <c r="DA84" s="180"/>
      <c r="DB84" s="180"/>
      <c r="DC84" s="180"/>
      <c r="DD84" s="180"/>
      <c r="DE84" s="180"/>
      <c r="DF84" s="180"/>
      <c r="DG84" s="180"/>
      <c r="DH84" s="180"/>
      <c r="DI84" s="180"/>
      <c r="DJ84" s="180"/>
      <c r="DK84" s="180"/>
      <c r="DL84" s="180"/>
      <c r="DM84" s="180"/>
      <c r="DN84" s="180"/>
      <c r="DO84" s="180"/>
      <c r="DP84" s="180"/>
      <c r="DQ84" s="180"/>
      <c r="DR84" s="180"/>
      <c r="DS84" s="180"/>
      <c r="DT84" s="180"/>
      <c r="DU84" s="180"/>
      <c r="DV84" s="180"/>
      <c r="DW84" s="180"/>
      <c r="DX84" s="180"/>
      <c r="DY84" s="180"/>
      <c r="DZ84" s="180"/>
      <c r="EA84" s="180"/>
      <c r="EB84" s="180"/>
      <c r="EC84" s="180"/>
      <c r="ED84" s="180"/>
      <c r="EE84" s="180"/>
      <c r="EF84" s="180"/>
      <c r="EG84" s="180"/>
      <c r="EH84" s="180"/>
      <c r="EI84" s="180"/>
      <c r="EJ84" s="180"/>
      <c r="EK84" s="180"/>
      <c r="EL84" s="180"/>
      <c r="EM84" s="180"/>
      <c r="EN84" s="180"/>
      <c r="EO84" s="180"/>
      <c r="EP84" s="180"/>
      <c r="EQ84" s="180"/>
      <c r="ER84" s="180"/>
      <c r="ES84" s="180"/>
      <c r="ET84" s="180"/>
      <c r="EU84" s="180"/>
      <c r="EV84" s="180"/>
      <c r="EW84" s="180"/>
      <c r="EX84" s="180"/>
      <c r="EY84" s="180"/>
      <c r="EZ84" s="180"/>
      <c r="FA84" s="180"/>
      <c r="FB84" s="180"/>
      <c r="FC84" s="180"/>
      <c r="FD84" s="180"/>
      <c r="FE84" s="180"/>
      <c r="FF84" s="180"/>
      <c r="FG84" s="180"/>
      <c r="FH84" s="180"/>
      <c r="FI84" s="180"/>
      <c r="FJ84" s="180"/>
      <c r="FK84" s="180"/>
      <c r="FL84" s="180"/>
      <c r="FM84" s="180"/>
      <c r="FN84" s="180"/>
      <c r="FO84" s="180"/>
      <c r="FP84" s="180"/>
      <c r="FQ84" s="180"/>
      <c r="FR84" s="180"/>
      <c r="FS84" s="180"/>
      <c r="FT84" s="180"/>
      <c r="FU84" s="180"/>
      <c r="FV84" s="180"/>
      <c r="FW84" s="180"/>
      <c r="FX84" s="180"/>
      <c r="FY84" s="180"/>
      <c r="FZ84" s="180"/>
      <c r="GA84" s="180"/>
      <c r="GB84" s="180"/>
      <c r="GC84" s="180"/>
      <c r="GD84" s="180"/>
      <c r="GE84" s="180"/>
      <c r="GF84" s="180"/>
      <c r="GG84" s="180"/>
      <c r="GH84" s="180"/>
      <c r="GI84" s="180"/>
      <c r="GJ84" s="180"/>
      <c r="GK84" s="180"/>
      <c r="GL84" s="180"/>
      <c r="GM84" s="180"/>
      <c r="GN84" s="180"/>
      <c r="GO84" s="180"/>
      <c r="GP84" s="180"/>
      <c r="GQ84" s="180"/>
      <c r="GR84" s="180"/>
      <c r="GS84" s="180"/>
      <c r="GT84" s="180"/>
      <c r="GU84" s="180"/>
      <c r="GV84" s="180"/>
      <c r="GW84" s="180"/>
      <c r="GX84" s="180"/>
      <c r="GY84" s="180"/>
      <c r="GZ84" s="180"/>
      <c r="HA84" s="180"/>
      <c r="HB84" s="180"/>
      <c r="HC84" s="186"/>
      <c r="HD84" s="186"/>
      <c r="HE84" s="186"/>
      <c r="HF84" s="186"/>
      <c r="HG84" s="186"/>
      <c r="HH84" s="186"/>
      <c r="HI84" s="186"/>
      <c r="HJ84" s="186"/>
      <c r="HK84" s="186"/>
      <c r="HL84" s="186"/>
      <c r="HM84" s="186"/>
      <c r="HN84" s="186"/>
      <c r="HO84" s="186"/>
      <c r="HP84" s="186"/>
      <c r="HQ84" s="186"/>
      <c r="HR84" s="186"/>
      <c r="HS84" s="186"/>
      <c r="HT84" s="186"/>
      <c r="HU84" s="186"/>
      <c r="HV84" s="186"/>
      <c r="HW84" s="186"/>
      <c r="HX84" s="186"/>
      <c r="HY84" s="186"/>
      <c r="HZ84" s="186"/>
      <c r="IA84" s="186"/>
      <c r="IB84" s="186"/>
      <c r="IC84" s="186"/>
    </row>
    <row r="85" s="103" customFormat="1" spans="1:237">
      <c r="A85" s="163">
        <v>1</v>
      </c>
      <c r="B85" s="164" t="s">
        <v>73</v>
      </c>
      <c r="C85" s="165"/>
      <c r="D85" s="165"/>
      <c r="E85" s="166"/>
      <c r="F85" s="162">
        <f t="shared" ref="F85:H85" si="17">F86+F87</f>
        <v>1961.74</v>
      </c>
      <c r="G85" s="162">
        <f t="shared" ref="G85" si="18">G86+G87</f>
        <v>1961.74</v>
      </c>
      <c r="H85" s="162">
        <f t="shared" si="17"/>
        <v>1961.74</v>
      </c>
      <c r="I85" s="184"/>
      <c r="J85" s="183"/>
      <c r="K85" s="183"/>
      <c r="L85" s="183"/>
      <c r="M85" s="183"/>
      <c r="N85" s="183"/>
      <c r="O85" s="183"/>
      <c r="P85" s="183"/>
      <c r="Q85" s="183"/>
      <c r="R85" s="183"/>
      <c r="S85" s="183"/>
      <c r="T85" s="183"/>
      <c r="U85" s="183"/>
      <c r="V85" s="183"/>
      <c r="W85" s="183"/>
      <c r="X85" s="183"/>
      <c r="Y85" s="183"/>
      <c r="Z85" s="183"/>
      <c r="AA85" s="183"/>
      <c r="AB85" s="183"/>
      <c r="AC85" s="183"/>
      <c r="AD85" s="183"/>
      <c r="AE85" s="183"/>
      <c r="AF85" s="183"/>
      <c r="AG85" s="183"/>
      <c r="AH85" s="183"/>
      <c r="AI85" s="183"/>
      <c r="AJ85" s="183"/>
      <c r="AK85" s="183"/>
      <c r="AL85" s="183"/>
      <c r="AM85" s="183"/>
      <c r="AN85" s="183"/>
      <c r="AO85" s="183"/>
      <c r="AP85" s="183"/>
      <c r="AQ85" s="183"/>
      <c r="AR85" s="183"/>
      <c r="AS85" s="183"/>
      <c r="AT85" s="183"/>
      <c r="AU85" s="183"/>
      <c r="AV85" s="183"/>
      <c r="AW85" s="183"/>
      <c r="AX85" s="183"/>
      <c r="AY85" s="183"/>
      <c r="AZ85" s="183"/>
      <c r="BA85" s="183"/>
      <c r="BB85" s="183"/>
      <c r="BC85" s="183"/>
      <c r="BD85" s="183"/>
      <c r="BE85" s="183"/>
      <c r="BF85" s="183"/>
      <c r="BG85" s="183"/>
      <c r="BH85" s="183"/>
      <c r="BI85" s="183"/>
      <c r="BJ85" s="183"/>
      <c r="BK85" s="183"/>
      <c r="BL85" s="183"/>
      <c r="BM85" s="183"/>
      <c r="BN85" s="183"/>
      <c r="BO85" s="183"/>
      <c r="BP85" s="183"/>
      <c r="BQ85" s="183"/>
      <c r="BR85" s="183"/>
      <c r="BS85" s="183"/>
      <c r="BT85" s="183"/>
      <c r="BU85" s="183"/>
      <c r="BV85" s="183"/>
      <c r="BW85" s="183"/>
      <c r="BX85" s="183"/>
      <c r="BY85" s="183"/>
      <c r="BZ85" s="183"/>
      <c r="CA85" s="183"/>
      <c r="CB85" s="183"/>
      <c r="CC85" s="183"/>
      <c r="CD85" s="183"/>
      <c r="CE85" s="183"/>
      <c r="CF85" s="183"/>
      <c r="CG85" s="183"/>
      <c r="CH85" s="183"/>
      <c r="CI85" s="183"/>
      <c r="CJ85" s="183"/>
      <c r="CK85" s="183"/>
      <c r="CL85" s="183"/>
      <c r="CM85" s="183"/>
      <c r="CN85" s="183"/>
      <c r="CO85" s="183"/>
      <c r="CP85" s="183"/>
      <c r="CQ85" s="183"/>
      <c r="CR85" s="183"/>
      <c r="CS85" s="183"/>
      <c r="CT85" s="183"/>
      <c r="CU85" s="183"/>
      <c r="CV85" s="183"/>
      <c r="CW85" s="183"/>
      <c r="CX85" s="183"/>
      <c r="CY85" s="183"/>
      <c r="CZ85" s="183"/>
      <c r="DA85" s="183"/>
      <c r="DB85" s="183"/>
      <c r="DC85" s="183"/>
      <c r="DD85" s="183"/>
      <c r="DE85" s="183"/>
      <c r="DF85" s="183"/>
      <c r="DG85" s="183"/>
      <c r="DH85" s="183"/>
      <c r="DI85" s="183"/>
      <c r="DJ85" s="183"/>
      <c r="DK85" s="183"/>
      <c r="DL85" s="183"/>
      <c r="DM85" s="183"/>
      <c r="DN85" s="183"/>
      <c r="DO85" s="183"/>
      <c r="DP85" s="183"/>
      <c r="DQ85" s="183"/>
      <c r="DR85" s="183"/>
      <c r="DS85" s="183"/>
      <c r="DT85" s="183"/>
      <c r="DU85" s="183"/>
      <c r="DV85" s="183"/>
      <c r="DW85" s="183"/>
      <c r="DX85" s="183"/>
      <c r="DY85" s="183"/>
      <c r="DZ85" s="183"/>
      <c r="EA85" s="183"/>
      <c r="EB85" s="183"/>
      <c r="EC85" s="183"/>
      <c r="ED85" s="183"/>
      <c r="EE85" s="183"/>
      <c r="EF85" s="183"/>
      <c r="EG85" s="183"/>
      <c r="EH85" s="183"/>
      <c r="EI85" s="183"/>
      <c r="EJ85" s="183"/>
      <c r="EK85" s="183"/>
      <c r="EL85" s="183"/>
      <c r="EM85" s="183"/>
      <c r="EN85" s="183"/>
      <c r="EO85" s="183"/>
      <c r="EP85" s="183"/>
      <c r="EQ85" s="183"/>
      <c r="ER85" s="183"/>
      <c r="ES85" s="183"/>
      <c r="ET85" s="183"/>
      <c r="EU85" s="183"/>
      <c r="EV85" s="183"/>
      <c r="EW85" s="183"/>
      <c r="EX85" s="183"/>
      <c r="EY85" s="183"/>
      <c r="EZ85" s="183"/>
      <c r="FA85" s="183"/>
      <c r="FB85" s="183"/>
      <c r="FC85" s="183"/>
      <c r="FD85" s="183"/>
      <c r="FE85" s="183"/>
      <c r="FF85" s="183"/>
      <c r="FG85" s="183"/>
      <c r="FH85" s="183"/>
      <c r="FI85" s="183"/>
      <c r="FJ85" s="183"/>
      <c r="FK85" s="183"/>
      <c r="FL85" s="183"/>
      <c r="FM85" s="183"/>
      <c r="FN85" s="183"/>
      <c r="FO85" s="183"/>
      <c r="FP85" s="183"/>
      <c r="FQ85" s="183"/>
      <c r="FR85" s="183"/>
      <c r="FS85" s="183"/>
      <c r="FT85" s="183"/>
      <c r="FU85" s="183"/>
      <c r="FV85" s="183"/>
      <c r="FW85" s="183"/>
      <c r="FX85" s="183"/>
      <c r="FY85" s="183"/>
      <c r="FZ85" s="183"/>
      <c r="GA85" s="183"/>
      <c r="GB85" s="183"/>
      <c r="GC85" s="183"/>
      <c r="GD85" s="183"/>
      <c r="GE85" s="183"/>
      <c r="GF85" s="183"/>
      <c r="GG85" s="183"/>
      <c r="GH85" s="183"/>
      <c r="GI85" s="183"/>
      <c r="GJ85" s="183"/>
      <c r="GK85" s="183"/>
      <c r="GL85" s="183"/>
      <c r="GM85" s="183"/>
      <c r="GN85" s="183"/>
      <c r="GO85" s="183"/>
      <c r="GP85" s="183"/>
      <c r="GQ85" s="183"/>
      <c r="GR85" s="183"/>
      <c r="GS85" s="183"/>
      <c r="GT85" s="183"/>
      <c r="GU85" s="183"/>
      <c r="GV85" s="183"/>
      <c r="GW85" s="183"/>
      <c r="GX85" s="183"/>
      <c r="GY85" s="183"/>
      <c r="GZ85" s="183"/>
      <c r="HA85" s="183"/>
      <c r="HB85" s="183"/>
      <c r="HC85" s="188"/>
      <c r="HD85" s="188"/>
      <c r="HE85" s="188"/>
      <c r="HF85" s="188"/>
      <c r="HG85" s="188"/>
      <c r="HH85" s="188"/>
      <c r="HI85" s="188"/>
      <c r="HJ85" s="188"/>
      <c r="HK85" s="188"/>
      <c r="HL85" s="188"/>
      <c r="HM85" s="188"/>
      <c r="HN85" s="188"/>
      <c r="HO85" s="188"/>
      <c r="HP85" s="188"/>
      <c r="HQ85" s="188"/>
      <c r="HR85" s="188"/>
      <c r="HS85" s="188"/>
      <c r="HT85" s="188"/>
      <c r="HU85" s="188"/>
      <c r="HV85" s="188"/>
      <c r="HW85" s="188"/>
      <c r="HX85" s="188"/>
      <c r="HY85" s="188"/>
      <c r="HZ85" s="188"/>
      <c r="IA85" s="188"/>
      <c r="IB85" s="188"/>
      <c r="IC85" s="188"/>
    </row>
    <row r="86" s="103" customFormat="1" spans="1:237">
      <c r="A86" s="167"/>
      <c r="B86" s="164" t="s">
        <v>74</v>
      </c>
      <c r="C86" s="165"/>
      <c r="D86" s="165"/>
      <c r="E86" s="166"/>
      <c r="F86" s="168">
        <v>261.74</v>
      </c>
      <c r="G86" s="168">
        <v>261.74</v>
      </c>
      <c r="H86" s="168">
        <v>261.74</v>
      </c>
      <c r="I86" s="184"/>
      <c r="J86" s="183"/>
      <c r="K86" s="183"/>
      <c r="L86" s="183"/>
      <c r="M86" s="183"/>
      <c r="N86" s="183"/>
      <c r="O86" s="183"/>
      <c r="P86" s="183"/>
      <c r="Q86" s="183"/>
      <c r="R86" s="183"/>
      <c r="S86" s="183"/>
      <c r="T86" s="183"/>
      <c r="U86" s="183"/>
      <c r="V86" s="183"/>
      <c r="W86" s="183"/>
      <c r="X86" s="183"/>
      <c r="Y86" s="183"/>
      <c r="Z86" s="183"/>
      <c r="AA86" s="183"/>
      <c r="AB86" s="183"/>
      <c r="AC86" s="183"/>
      <c r="AD86" s="183"/>
      <c r="AE86" s="183"/>
      <c r="AF86" s="183"/>
      <c r="AG86" s="183"/>
      <c r="AH86" s="183"/>
      <c r="AI86" s="183"/>
      <c r="AJ86" s="183"/>
      <c r="AK86" s="183"/>
      <c r="AL86" s="183"/>
      <c r="AM86" s="183"/>
      <c r="AN86" s="183"/>
      <c r="AO86" s="183"/>
      <c r="AP86" s="183"/>
      <c r="AQ86" s="183"/>
      <c r="AR86" s="183"/>
      <c r="AS86" s="183"/>
      <c r="AT86" s="183"/>
      <c r="AU86" s="183"/>
      <c r="AV86" s="183"/>
      <c r="AW86" s="183"/>
      <c r="AX86" s="183"/>
      <c r="AY86" s="183"/>
      <c r="AZ86" s="183"/>
      <c r="BA86" s="183"/>
      <c r="BB86" s="183"/>
      <c r="BC86" s="183"/>
      <c r="BD86" s="183"/>
      <c r="BE86" s="183"/>
      <c r="BF86" s="183"/>
      <c r="BG86" s="183"/>
      <c r="BH86" s="183"/>
      <c r="BI86" s="183"/>
      <c r="BJ86" s="183"/>
      <c r="BK86" s="183"/>
      <c r="BL86" s="183"/>
      <c r="BM86" s="183"/>
      <c r="BN86" s="183"/>
      <c r="BO86" s="183"/>
      <c r="BP86" s="183"/>
      <c r="BQ86" s="183"/>
      <c r="BR86" s="183"/>
      <c r="BS86" s="183"/>
      <c r="BT86" s="183"/>
      <c r="BU86" s="183"/>
      <c r="BV86" s="183"/>
      <c r="BW86" s="183"/>
      <c r="BX86" s="183"/>
      <c r="BY86" s="183"/>
      <c r="BZ86" s="183"/>
      <c r="CA86" s="183"/>
      <c r="CB86" s="183"/>
      <c r="CC86" s="183"/>
      <c r="CD86" s="183"/>
      <c r="CE86" s="183"/>
      <c r="CF86" s="183"/>
      <c r="CG86" s="183"/>
      <c r="CH86" s="183"/>
      <c r="CI86" s="183"/>
      <c r="CJ86" s="183"/>
      <c r="CK86" s="183"/>
      <c r="CL86" s="183"/>
      <c r="CM86" s="183"/>
      <c r="CN86" s="183"/>
      <c r="CO86" s="183"/>
      <c r="CP86" s="183"/>
      <c r="CQ86" s="183"/>
      <c r="CR86" s="183"/>
      <c r="CS86" s="183"/>
      <c r="CT86" s="183"/>
      <c r="CU86" s="183"/>
      <c r="CV86" s="183"/>
      <c r="CW86" s="183"/>
      <c r="CX86" s="183"/>
      <c r="CY86" s="183"/>
      <c r="CZ86" s="183"/>
      <c r="DA86" s="183"/>
      <c r="DB86" s="183"/>
      <c r="DC86" s="183"/>
      <c r="DD86" s="183"/>
      <c r="DE86" s="183"/>
      <c r="DF86" s="183"/>
      <c r="DG86" s="183"/>
      <c r="DH86" s="183"/>
      <c r="DI86" s="183"/>
      <c r="DJ86" s="183"/>
      <c r="DK86" s="183"/>
      <c r="DL86" s="183"/>
      <c r="DM86" s="183"/>
      <c r="DN86" s="183"/>
      <c r="DO86" s="183"/>
      <c r="DP86" s="183"/>
      <c r="DQ86" s="183"/>
      <c r="DR86" s="183"/>
      <c r="DS86" s="183"/>
      <c r="DT86" s="183"/>
      <c r="DU86" s="183"/>
      <c r="DV86" s="183"/>
      <c r="DW86" s="183"/>
      <c r="DX86" s="183"/>
      <c r="DY86" s="183"/>
      <c r="DZ86" s="183"/>
      <c r="EA86" s="183"/>
      <c r="EB86" s="183"/>
      <c r="EC86" s="183"/>
      <c r="ED86" s="183"/>
      <c r="EE86" s="183"/>
      <c r="EF86" s="183"/>
      <c r="EG86" s="183"/>
      <c r="EH86" s="183"/>
      <c r="EI86" s="183"/>
      <c r="EJ86" s="183"/>
      <c r="EK86" s="183"/>
      <c r="EL86" s="183"/>
      <c r="EM86" s="183"/>
      <c r="EN86" s="183"/>
      <c r="EO86" s="183"/>
      <c r="EP86" s="183"/>
      <c r="EQ86" s="183"/>
      <c r="ER86" s="183"/>
      <c r="ES86" s="183"/>
      <c r="ET86" s="183"/>
      <c r="EU86" s="183"/>
      <c r="EV86" s="183"/>
      <c r="EW86" s="183"/>
      <c r="EX86" s="183"/>
      <c r="EY86" s="183"/>
      <c r="EZ86" s="183"/>
      <c r="FA86" s="183"/>
      <c r="FB86" s="183"/>
      <c r="FC86" s="183"/>
      <c r="FD86" s="183"/>
      <c r="FE86" s="183"/>
      <c r="FF86" s="183"/>
      <c r="FG86" s="183"/>
      <c r="FH86" s="183"/>
      <c r="FI86" s="183"/>
      <c r="FJ86" s="183"/>
      <c r="FK86" s="183"/>
      <c r="FL86" s="183"/>
      <c r="FM86" s="183"/>
      <c r="FN86" s="183"/>
      <c r="FO86" s="183"/>
      <c r="FP86" s="183"/>
      <c r="FQ86" s="183"/>
      <c r="FR86" s="183"/>
      <c r="FS86" s="183"/>
      <c r="FT86" s="183"/>
      <c r="FU86" s="183"/>
      <c r="FV86" s="183"/>
      <c r="FW86" s="183"/>
      <c r="FX86" s="183"/>
      <c r="FY86" s="183"/>
      <c r="FZ86" s="183"/>
      <c r="GA86" s="183"/>
      <c r="GB86" s="183"/>
      <c r="GC86" s="183"/>
      <c r="GD86" s="183"/>
      <c r="GE86" s="183"/>
      <c r="GF86" s="183"/>
      <c r="GG86" s="183"/>
      <c r="GH86" s="183"/>
      <c r="GI86" s="183"/>
      <c r="GJ86" s="183"/>
      <c r="GK86" s="183"/>
      <c r="GL86" s="183"/>
      <c r="GM86" s="183"/>
      <c r="GN86" s="183"/>
      <c r="GO86" s="183"/>
      <c r="GP86" s="183"/>
      <c r="GQ86" s="183"/>
      <c r="GR86" s="183"/>
      <c r="GS86" s="183"/>
      <c r="GT86" s="183"/>
      <c r="GU86" s="183"/>
      <c r="GV86" s="183"/>
      <c r="GW86" s="183"/>
      <c r="GX86" s="183"/>
      <c r="GY86" s="183"/>
      <c r="GZ86" s="183"/>
      <c r="HA86" s="183"/>
      <c r="HB86" s="183"/>
      <c r="HC86" s="188"/>
      <c r="HD86" s="188"/>
      <c r="HE86" s="188"/>
      <c r="HF86" s="188"/>
      <c r="HG86" s="188"/>
      <c r="HH86" s="188"/>
      <c r="HI86" s="188"/>
      <c r="HJ86" s="188"/>
      <c r="HK86" s="188"/>
      <c r="HL86" s="188"/>
      <c r="HM86" s="188"/>
      <c r="HN86" s="188"/>
      <c r="HO86" s="188"/>
      <c r="HP86" s="188"/>
      <c r="HQ86" s="188"/>
      <c r="HR86" s="188"/>
      <c r="HS86" s="188"/>
      <c r="HT86" s="188"/>
      <c r="HU86" s="188"/>
      <c r="HV86" s="188"/>
      <c r="HW86" s="188"/>
      <c r="HX86" s="188"/>
      <c r="HY86" s="188"/>
      <c r="HZ86" s="188"/>
      <c r="IA86" s="188"/>
      <c r="IB86" s="188"/>
      <c r="IC86" s="188"/>
    </row>
    <row r="87" s="103" customFormat="1" spans="1:237">
      <c r="A87" s="167"/>
      <c r="B87" s="164" t="s">
        <v>75</v>
      </c>
      <c r="C87" s="165"/>
      <c r="D87" s="165"/>
      <c r="E87" s="166"/>
      <c r="F87" s="125">
        <v>1700</v>
      </c>
      <c r="G87" s="125">
        <v>1700</v>
      </c>
      <c r="H87" s="125">
        <v>1700</v>
      </c>
      <c r="I87" s="184"/>
      <c r="J87" s="183"/>
      <c r="K87" s="183"/>
      <c r="L87" s="183"/>
      <c r="M87" s="183"/>
      <c r="N87" s="183"/>
      <c r="O87" s="183"/>
      <c r="P87" s="183"/>
      <c r="Q87" s="183"/>
      <c r="R87" s="183"/>
      <c r="S87" s="183"/>
      <c r="T87" s="183"/>
      <c r="U87" s="183"/>
      <c r="V87" s="183"/>
      <c r="W87" s="183"/>
      <c r="X87" s="183"/>
      <c r="Y87" s="183"/>
      <c r="Z87" s="183"/>
      <c r="AA87" s="183"/>
      <c r="AB87" s="183"/>
      <c r="AC87" s="183"/>
      <c r="AD87" s="183"/>
      <c r="AE87" s="183"/>
      <c r="AF87" s="183"/>
      <c r="AG87" s="183"/>
      <c r="AH87" s="183"/>
      <c r="AI87" s="183"/>
      <c r="AJ87" s="183"/>
      <c r="AK87" s="183"/>
      <c r="AL87" s="183"/>
      <c r="AM87" s="183"/>
      <c r="AN87" s="183"/>
      <c r="AO87" s="183"/>
      <c r="AP87" s="183"/>
      <c r="AQ87" s="183"/>
      <c r="AR87" s="183"/>
      <c r="AS87" s="183"/>
      <c r="AT87" s="183"/>
      <c r="AU87" s="183"/>
      <c r="AV87" s="183"/>
      <c r="AW87" s="183"/>
      <c r="AX87" s="183"/>
      <c r="AY87" s="183"/>
      <c r="AZ87" s="183"/>
      <c r="BA87" s="183"/>
      <c r="BB87" s="183"/>
      <c r="BC87" s="183"/>
      <c r="BD87" s="183"/>
      <c r="BE87" s="183"/>
      <c r="BF87" s="183"/>
      <c r="BG87" s="183"/>
      <c r="BH87" s="183"/>
      <c r="BI87" s="183"/>
      <c r="BJ87" s="183"/>
      <c r="BK87" s="183"/>
      <c r="BL87" s="183"/>
      <c r="BM87" s="183"/>
      <c r="BN87" s="183"/>
      <c r="BO87" s="183"/>
      <c r="BP87" s="183"/>
      <c r="BQ87" s="183"/>
      <c r="BR87" s="183"/>
      <c r="BS87" s="183"/>
      <c r="BT87" s="183"/>
      <c r="BU87" s="183"/>
      <c r="BV87" s="183"/>
      <c r="BW87" s="183"/>
      <c r="BX87" s="183"/>
      <c r="BY87" s="183"/>
      <c r="BZ87" s="183"/>
      <c r="CA87" s="183"/>
      <c r="CB87" s="183"/>
      <c r="CC87" s="183"/>
      <c r="CD87" s="183"/>
      <c r="CE87" s="183"/>
      <c r="CF87" s="183"/>
      <c r="CG87" s="183"/>
      <c r="CH87" s="183"/>
      <c r="CI87" s="183"/>
      <c r="CJ87" s="183"/>
      <c r="CK87" s="183"/>
      <c r="CL87" s="183"/>
      <c r="CM87" s="183"/>
      <c r="CN87" s="183"/>
      <c r="CO87" s="183"/>
      <c r="CP87" s="183"/>
      <c r="CQ87" s="183"/>
      <c r="CR87" s="183"/>
      <c r="CS87" s="183"/>
      <c r="CT87" s="183"/>
      <c r="CU87" s="183"/>
      <c r="CV87" s="183"/>
      <c r="CW87" s="183"/>
      <c r="CX87" s="183"/>
      <c r="CY87" s="183"/>
      <c r="CZ87" s="183"/>
      <c r="DA87" s="183"/>
      <c r="DB87" s="183"/>
      <c r="DC87" s="183"/>
      <c r="DD87" s="183"/>
      <c r="DE87" s="183"/>
      <c r="DF87" s="183"/>
      <c r="DG87" s="183"/>
      <c r="DH87" s="183"/>
      <c r="DI87" s="183"/>
      <c r="DJ87" s="183"/>
      <c r="DK87" s="183"/>
      <c r="DL87" s="183"/>
      <c r="DM87" s="183"/>
      <c r="DN87" s="183"/>
      <c r="DO87" s="183"/>
      <c r="DP87" s="183"/>
      <c r="DQ87" s="183"/>
      <c r="DR87" s="183"/>
      <c r="DS87" s="183"/>
      <c r="DT87" s="183"/>
      <c r="DU87" s="183"/>
      <c r="DV87" s="183"/>
      <c r="DW87" s="183"/>
      <c r="DX87" s="183"/>
      <c r="DY87" s="183"/>
      <c r="DZ87" s="183"/>
      <c r="EA87" s="183"/>
      <c r="EB87" s="183"/>
      <c r="EC87" s="183"/>
      <c r="ED87" s="183"/>
      <c r="EE87" s="183"/>
      <c r="EF87" s="183"/>
      <c r="EG87" s="183"/>
      <c r="EH87" s="183"/>
      <c r="EI87" s="183"/>
      <c r="EJ87" s="183"/>
      <c r="EK87" s="183"/>
      <c r="EL87" s="183"/>
      <c r="EM87" s="183"/>
      <c r="EN87" s="183"/>
      <c r="EO87" s="183"/>
      <c r="EP87" s="183"/>
      <c r="EQ87" s="183"/>
      <c r="ER87" s="183"/>
      <c r="ES87" s="183"/>
      <c r="ET87" s="183"/>
      <c r="EU87" s="183"/>
      <c r="EV87" s="183"/>
      <c r="EW87" s="183"/>
      <c r="EX87" s="183"/>
      <c r="EY87" s="183"/>
      <c r="EZ87" s="183"/>
      <c r="FA87" s="183"/>
      <c r="FB87" s="183"/>
      <c r="FC87" s="183"/>
      <c r="FD87" s="183"/>
      <c r="FE87" s="183"/>
      <c r="FF87" s="183"/>
      <c r="FG87" s="183"/>
      <c r="FH87" s="183"/>
      <c r="FI87" s="183"/>
      <c r="FJ87" s="183"/>
      <c r="FK87" s="183"/>
      <c r="FL87" s="183"/>
      <c r="FM87" s="183"/>
      <c r="FN87" s="183"/>
      <c r="FO87" s="183"/>
      <c r="FP87" s="183"/>
      <c r="FQ87" s="183"/>
      <c r="FR87" s="183"/>
      <c r="FS87" s="183"/>
      <c r="FT87" s="183"/>
      <c r="FU87" s="183"/>
      <c r="FV87" s="183"/>
      <c r="FW87" s="183"/>
      <c r="FX87" s="183"/>
      <c r="FY87" s="183"/>
      <c r="FZ87" s="183"/>
      <c r="GA87" s="183"/>
      <c r="GB87" s="183"/>
      <c r="GC87" s="183"/>
      <c r="GD87" s="183"/>
      <c r="GE87" s="183"/>
      <c r="GF87" s="183"/>
      <c r="GG87" s="183"/>
      <c r="GH87" s="183"/>
      <c r="GI87" s="183"/>
      <c r="GJ87" s="183"/>
      <c r="GK87" s="183"/>
      <c r="GL87" s="183"/>
      <c r="GM87" s="183"/>
      <c r="GN87" s="183"/>
      <c r="GO87" s="183"/>
      <c r="GP87" s="183"/>
      <c r="GQ87" s="183"/>
      <c r="GR87" s="183"/>
      <c r="GS87" s="183"/>
      <c r="GT87" s="183"/>
      <c r="GU87" s="183"/>
      <c r="GV87" s="183"/>
      <c r="GW87" s="183"/>
      <c r="GX87" s="183"/>
      <c r="GY87" s="183"/>
      <c r="GZ87" s="183"/>
      <c r="HA87" s="183"/>
      <c r="HB87" s="183"/>
      <c r="HC87" s="188"/>
      <c r="HD87" s="188"/>
      <c r="HE87" s="188"/>
      <c r="HF87" s="188"/>
      <c r="HG87" s="188"/>
      <c r="HH87" s="188"/>
      <c r="HI87" s="188"/>
      <c r="HJ87" s="188"/>
      <c r="HK87" s="188"/>
      <c r="HL87" s="188"/>
      <c r="HM87" s="188"/>
      <c r="HN87" s="188"/>
      <c r="HO87" s="188"/>
      <c r="HP87" s="188"/>
      <c r="HQ87" s="188"/>
      <c r="HR87" s="188"/>
      <c r="HS87" s="188"/>
      <c r="HT87" s="188"/>
      <c r="HU87" s="188"/>
      <c r="HV87" s="188"/>
      <c r="HW87" s="188"/>
      <c r="HX87" s="188"/>
      <c r="HY87" s="188"/>
      <c r="HZ87" s="188"/>
      <c r="IA87" s="188"/>
      <c r="IB87" s="188"/>
      <c r="IC87" s="188"/>
    </row>
    <row r="88" s="103" customFormat="1" spans="1:237">
      <c r="A88" s="169"/>
      <c r="B88" s="164" t="s">
        <v>76</v>
      </c>
      <c r="C88" s="165"/>
      <c r="D88" s="165"/>
      <c r="E88" s="166"/>
      <c r="F88" s="125"/>
      <c r="G88" s="125"/>
      <c r="H88" s="125"/>
      <c r="I88" s="184"/>
      <c r="J88" s="183"/>
      <c r="K88" s="183"/>
      <c r="L88" s="183"/>
      <c r="M88" s="183"/>
      <c r="N88" s="183"/>
      <c r="O88" s="183"/>
      <c r="P88" s="183"/>
      <c r="Q88" s="183"/>
      <c r="R88" s="183"/>
      <c r="S88" s="183"/>
      <c r="T88" s="183"/>
      <c r="U88" s="183"/>
      <c r="V88" s="183"/>
      <c r="W88" s="183"/>
      <c r="X88" s="183"/>
      <c r="Y88" s="183"/>
      <c r="Z88" s="183"/>
      <c r="AA88" s="183"/>
      <c r="AB88" s="183"/>
      <c r="AC88" s="183"/>
      <c r="AD88" s="183"/>
      <c r="AE88" s="183"/>
      <c r="AF88" s="183"/>
      <c r="AG88" s="183"/>
      <c r="AH88" s="183"/>
      <c r="AI88" s="183"/>
      <c r="AJ88" s="183"/>
      <c r="AK88" s="183"/>
      <c r="AL88" s="183"/>
      <c r="AM88" s="183"/>
      <c r="AN88" s="183"/>
      <c r="AO88" s="183"/>
      <c r="AP88" s="183"/>
      <c r="AQ88" s="183"/>
      <c r="AR88" s="183"/>
      <c r="AS88" s="183"/>
      <c r="AT88" s="183"/>
      <c r="AU88" s="183"/>
      <c r="AV88" s="183"/>
      <c r="AW88" s="183"/>
      <c r="AX88" s="183"/>
      <c r="AY88" s="183"/>
      <c r="AZ88" s="183"/>
      <c r="BA88" s="183"/>
      <c r="BB88" s="183"/>
      <c r="BC88" s="183"/>
      <c r="BD88" s="183"/>
      <c r="BE88" s="183"/>
      <c r="BF88" s="183"/>
      <c r="BG88" s="183"/>
      <c r="BH88" s="183"/>
      <c r="BI88" s="183"/>
      <c r="BJ88" s="183"/>
      <c r="BK88" s="183"/>
      <c r="BL88" s="183"/>
      <c r="BM88" s="183"/>
      <c r="BN88" s="183"/>
      <c r="BO88" s="183"/>
      <c r="BP88" s="183"/>
      <c r="BQ88" s="183"/>
      <c r="BR88" s="183"/>
      <c r="BS88" s="183"/>
      <c r="BT88" s="183"/>
      <c r="BU88" s="183"/>
      <c r="BV88" s="183"/>
      <c r="BW88" s="183"/>
      <c r="BX88" s="183"/>
      <c r="BY88" s="183"/>
      <c r="BZ88" s="183"/>
      <c r="CA88" s="183"/>
      <c r="CB88" s="183"/>
      <c r="CC88" s="183"/>
      <c r="CD88" s="183"/>
      <c r="CE88" s="183"/>
      <c r="CF88" s="183"/>
      <c r="CG88" s="183"/>
      <c r="CH88" s="183"/>
      <c r="CI88" s="183"/>
      <c r="CJ88" s="183"/>
      <c r="CK88" s="183"/>
      <c r="CL88" s="183"/>
      <c r="CM88" s="183"/>
      <c r="CN88" s="183"/>
      <c r="CO88" s="183"/>
      <c r="CP88" s="183"/>
      <c r="CQ88" s="183"/>
      <c r="CR88" s="183"/>
      <c r="CS88" s="183"/>
      <c r="CT88" s="183"/>
      <c r="CU88" s="183"/>
      <c r="CV88" s="183"/>
      <c r="CW88" s="183"/>
      <c r="CX88" s="183"/>
      <c r="CY88" s="183"/>
      <c r="CZ88" s="183"/>
      <c r="DA88" s="183"/>
      <c r="DB88" s="183"/>
      <c r="DC88" s="183"/>
      <c r="DD88" s="183"/>
      <c r="DE88" s="183"/>
      <c r="DF88" s="183"/>
      <c r="DG88" s="183"/>
      <c r="DH88" s="183"/>
      <c r="DI88" s="183"/>
      <c r="DJ88" s="183"/>
      <c r="DK88" s="183"/>
      <c r="DL88" s="183"/>
      <c r="DM88" s="183"/>
      <c r="DN88" s="183"/>
      <c r="DO88" s="183"/>
      <c r="DP88" s="183"/>
      <c r="DQ88" s="183"/>
      <c r="DR88" s="183"/>
      <c r="DS88" s="183"/>
      <c r="DT88" s="183"/>
      <c r="DU88" s="183"/>
      <c r="DV88" s="183"/>
      <c r="DW88" s="183"/>
      <c r="DX88" s="183"/>
      <c r="DY88" s="183"/>
      <c r="DZ88" s="183"/>
      <c r="EA88" s="183"/>
      <c r="EB88" s="183"/>
      <c r="EC88" s="183"/>
      <c r="ED88" s="183"/>
      <c r="EE88" s="183"/>
      <c r="EF88" s="183"/>
      <c r="EG88" s="183"/>
      <c r="EH88" s="183"/>
      <c r="EI88" s="183"/>
      <c r="EJ88" s="183"/>
      <c r="EK88" s="183"/>
      <c r="EL88" s="183"/>
      <c r="EM88" s="183"/>
      <c r="EN88" s="183"/>
      <c r="EO88" s="183"/>
      <c r="EP88" s="183"/>
      <c r="EQ88" s="183"/>
      <c r="ER88" s="183"/>
      <c r="ES88" s="183"/>
      <c r="ET88" s="183"/>
      <c r="EU88" s="183"/>
      <c r="EV88" s="183"/>
      <c r="EW88" s="183"/>
      <c r="EX88" s="183"/>
      <c r="EY88" s="183"/>
      <c r="EZ88" s="183"/>
      <c r="FA88" s="183"/>
      <c r="FB88" s="183"/>
      <c r="FC88" s="183"/>
      <c r="FD88" s="183"/>
      <c r="FE88" s="183"/>
      <c r="FF88" s="183"/>
      <c r="FG88" s="183"/>
      <c r="FH88" s="183"/>
      <c r="FI88" s="183"/>
      <c r="FJ88" s="183"/>
      <c r="FK88" s="183"/>
      <c r="FL88" s="183"/>
      <c r="FM88" s="183"/>
      <c r="FN88" s="183"/>
      <c r="FO88" s="183"/>
      <c r="FP88" s="183"/>
      <c r="FQ88" s="183"/>
      <c r="FR88" s="183"/>
      <c r="FS88" s="183"/>
      <c r="FT88" s="183"/>
      <c r="FU88" s="183"/>
      <c r="FV88" s="183"/>
      <c r="FW88" s="183"/>
      <c r="FX88" s="183"/>
      <c r="FY88" s="183"/>
      <c r="FZ88" s="183"/>
      <c r="GA88" s="183"/>
      <c r="GB88" s="183"/>
      <c r="GC88" s="183"/>
      <c r="GD88" s="183"/>
      <c r="GE88" s="183"/>
      <c r="GF88" s="183"/>
      <c r="GG88" s="183"/>
      <c r="GH88" s="183"/>
      <c r="GI88" s="183"/>
      <c r="GJ88" s="183"/>
      <c r="GK88" s="183"/>
      <c r="GL88" s="183"/>
      <c r="GM88" s="183"/>
      <c r="GN88" s="183"/>
      <c r="GO88" s="183"/>
      <c r="GP88" s="183"/>
      <c r="GQ88" s="183"/>
      <c r="GR88" s="183"/>
      <c r="GS88" s="183"/>
      <c r="GT88" s="183"/>
      <c r="GU88" s="183"/>
      <c r="GV88" s="183"/>
      <c r="GW88" s="183"/>
      <c r="GX88" s="183"/>
      <c r="GY88" s="183"/>
      <c r="GZ88" s="183"/>
      <c r="HA88" s="183"/>
      <c r="HB88" s="183"/>
      <c r="HC88" s="188"/>
      <c r="HD88" s="188"/>
      <c r="HE88" s="188"/>
      <c r="HF88" s="188"/>
      <c r="HG88" s="188"/>
      <c r="HH88" s="188"/>
      <c r="HI88" s="188"/>
      <c r="HJ88" s="188"/>
      <c r="HK88" s="188"/>
      <c r="HL88" s="188"/>
      <c r="HM88" s="188"/>
      <c r="HN88" s="188"/>
      <c r="HO88" s="188"/>
      <c r="HP88" s="188"/>
      <c r="HQ88" s="188"/>
      <c r="HR88" s="188"/>
      <c r="HS88" s="188"/>
      <c r="HT88" s="188"/>
      <c r="HU88" s="188"/>
      <c r="HV88" s="188"/>
      <c r="HW88" s="188"/>
      <c r="HX88" s="188"/>
      <c r="HY88" s="188"/>
      <c r="HZ88" s="188"/>
      <c r="IA88" s="188"/>
      <c r="IB88" s="188"/>
      <c r="IC88" s="188"/>
    </row>
    <row r="89" s="103" customFormat="1" spans="1:237">
      <c r="A89" s="170">
        <v>2</v>
      </c>
      <c r="B89" s="164" t="s">
        <v>20</v>
      </c>
      <c r="C89" s="165"/>
      <c r="D89" s="165"/>
      <c r="E89" s="166"/>
      <c r="F89" s="125"/>
      <c r="G89" s="125"/>
      <c r="H89" s="125"/>
      <c r="I89" s="155"/>
      <c r="J89" s="183"/>
      <c r="K89" s="183"/>
      <c r="L89" s="183"/>
      <c r="M89" s="183"/>
      <c r="N89" s="183"/>
      <c r="O89" s="183"/>
      <c r="P89" s="183"/>
      <c r="Q89" s="183"/>
      <c r="R89" s="183"/>
      <c r="S89" s="183"/>
      <c r="T89" s="183"/>
      <c r="U89" s="183"/>
      <c r="V89" s="183"/>
      <c r="W89" s="183"/>
      <c r="X89" s="183"/>
      <c r="Y89" s="183"/>
      <c r="Z89" s="183"/>
      <c r="AA89" s="183"/>
      <c r="AB89" s="183"/>
      <c r="AC89" s="183"/>
      <c r="AD89" s="183"/>
      <c r="AE89" s="183"/>
      <c r="AF89" s="183"/>
      <c r="AG89" s="183"/>
      <c r="AH89" s="183"/>
      <c r="AI89" s="183"/>
      <c r="AJ89" s="183"/>
      <c r="AK89" s="183"/>
      <c r="AL89" s="183"/>
      <c r="AM89" s="183"/>
      <c r="AN89" s="183"/>
      <c r="AO89" s="183"/>
      <c r="AP89" s="183"/>
      <c r="AQ89" s="183"/>
      <c r="AR89" s="183"/>
      <c r="AS89" s="183"/>
      <c r="AT89" s="183"/>
      <c r="AU89" s="183"/>
      <c r="AV89" s="183"/>
      <c r="AW89" s="183"/>
      <c r="AX89" s="183"/>
      <c r="AY89" s="183"/>
      <c r="AZ89" s="183"/>
      <c r="BA89" s="183"/>
      <c r="BB89" s="183"/>
      <c r="BC89" s="183"/>
      <c r="BD89" s="183"/>
      <c r="BE89" s="183"/>
      <c r="BF89" s="183"/>
      <c r="BG89" s="183"/>
      <c r="BH89" s="183"/>
      <c r="BI89" s="183"/>
      <c r="BJ89" s="183"/>
      <c r="BK89" s="183"/>
      <c r="BL89" s="183"/>
      <c r="BM89" s="183"/>
      <c r="BN89" s="183"/>
      <c r="BO89" s="183"/>
      <c r="BP89" s="183"/>
      <c r="BQ89" s="183"/>
      <c r="BR89" s="183"/>
      <c r="BS89" s="183"/>
      <c r="BT89" s="183"/>
      <c r="BU89" s="183"/>
      <c r="BV89" s="183"/>
      <c r="BW89" s="183"/>
      <c r="BX89" s="183"/>
      <c r="BY89" s="183"/>
      <c r="BZ89" s="183"/>
      <c r="CA89" s="183"/>
      <c r="CB89" s="183"/>
      <c r="CC89" s="183"/>
      <c r="CD89" s="183"/>
      <c r="CE89" s="183"/>
      <c r="CF89" s="183"/>
      <c r="CG89" s="183"/>
      <c r="CH89" s="183"/>
      <c r="CI89" s="183"/>
      <c r="CJ89" s="183"/>
      <c r="CK89" s="183"/>
      <c r="CL89" s="183"/>
      <c r="CM89" s="183"/>
      <c r="CN89" s="183"/>
      <c r="CO89" s="183"/>
      <c r="CP89" s="183"/>
      <c r="CQ89" s="183"/>
      <c r="CR89" s="183"/>
      <c r="CS89" s="183"/>
      <c r="CT89" s="183"/>
      <c r="CU89" s="183"/>
      <c r="CV89" s="183"/>
      <c r="CW89" s="183"/>
      <c r="CX89" s="183"/>
      <c r="CY89" s="183"/>
      <c r="CZ89" s="183"/>
      <c r="DA89" s="183"/>
      <c r="DB89" s="183"/>
      <c r="DC89" s="183"/>
      <c r="DD89" s="183"/>
      <c r="DE89" s="183"/>
      <c r="DF89" s="183"/>
      <c r="DG89" s="183"/>
      <c r="DH89" s="183"/>
      <c r="DI89" s="183"/>
      <c r="DJ89" s="183"/>
      <c r="DK89" s="183"/>
      <c r="DL89" s="183"/>
      <c r="DM89" s="183"/>
      <c r="DN89" s="183"/>
      <c r="DO89" s="183"/>
      <c r="DP89" s="183"/>
      <c r="DQ89" s="183"/>
      <c r="DR89" s="183"/>
      <c r="DS89" s="183"/>
      <c r="DT89" s="183"/>
      <c r="DU89" s="183"/>
      <c r="DV89" s="183"/>
      <c r="DW89" s="183"/>
      <c r="DX89" s="183"/>
      <c r="DY89" s="183"/>
      <c r="DZ89" s="183"/>
      <c r="EA89" s="183"/>
      <c r="EB89" s="183"/>
      <c r="EC89" s="183"/>
      <c r="ED89" s="183"/>
      <c r="EE89" s="183"/>
      <c r="EF89" s="183"/>
      <c r="EG89" s="183"/>
      <c r="EH89" s="183"/>
      <c r="EI89" s="183"/>
      <c r="EJ89" s="183"/>
      <c r="EK89" s="183"/>
      <c r="EL89" s="183"/>
      <c r="EM89" s="183"/>
      <c r="EN89" s="183"/>
      <c r="EO89" s="183"/>
      <c r="EP89" s="183"/>
      <c r="EQ89" s="183"/>
      <c r="ER89" s="183"/>
      <c r="ES89" s="183"/>
      <c r="ET89" s="183"/>
      <c r="EU89" s="183"/>
      <c r="EV89" s="183"/>
      <c r="EW89" s="183"/>
      <c r="EX89" s="183"/>
      <c r="EY89" s="183"/>
      <c r="EZ89" s="183"/>
      <c r="FA89" s="183"/>
      <c r="FB89" s="183"/>
      <c r="FC89" s="183"/>
      <c r="FD89" s="183"/>
      <c r="FE89" s="183"/>
      <c r="FF89" s="183"/>
      <c r="FG89" s="183"/>
      <c r="FH89" s="183"/>
      <c r="FI89" s="183"/>
      <c r="FJ89" s="183"/>
      <c r="FK89" s="183"/>
      <c r="FL89" s="183"/>
      <c r="FM89" s="183"/>
      <c r="FN89" s="183"/>
      <c r="FO89" s="183"/>
      <c r="FP89" s="183"/>
      <c r="FQ89" s="183"/>
      <c r="FR89" s="183"/>
      <c r="FS89" s="183"/>
      <c r="FT89" s="183"/>
      <c r="FU89" s="183"/>
      <c r="FV89" s="183"/>
      <c r="FW89" s="183"/>
      <c r="FX89" s="183"/>
      <c r="FY89" s="183"/>
      <c r="FZ89" s="183"/>
      <c r="GA89" s="183"/>
      <c r="GB89" s="183"/>
      <c r="GC89" s="183"/>
      <c r="GD89" s="183"/>
      <c r="GE89" s="183"/>
      <c r="GF89" s="183"/>
      <c r="GG89" s="183"/>
      <c r="GH89" s="183"/>
      <c r="GI89" s="183"/>
      <c r="GJ89" s="183"/>
      <c r="GK89" s="183"/>
      <c r="GL89" s="183"/>
      <c r="GM89" s="183"/>
      <c r="GN89" s="183"/>
      <c r="GO89" s="183"/>
      <c r="GP89" s="183"/>
      <c r="GQ89" s="183"/>
      <c r="GR89" s="183"/>
      <c r="GS89" s="183"/>
      <c r="GT89" s="183"/>
      <c r="GU89" s="183"/>
      <c r="GV89" s="183"/>
      <c r="GW89" s="183"/>
      <c r="GX89" s="183"/>
      <c r="GY89" s="183"/>
      <c r="GZ89" s="183"/>
      <c r="HA89" s="183"/>
      <c r="HB89" s="183"/>
      <c r="HC89" s="188"/>
      <c r="HD89" s="188"/>
      <c r="HE89" s="188"/>
      <c r="HF89" s="188"/>
      <c r="HG89" s="188"/>
      <c r="HH89" s="188"/>
      <c r="HI89" s="188"/>
      <c r="HJ89" s="188"/>
      <c r="HK89" s="188"/>
      <c r="HL89" s="188"/>
      <c r="HM89" s="188"/>
      <c r="HN89" s="188"/>
      <c r="HO89" s="188"/>
      <c r="HP89" s="188"/>
      <c r="HQ89" s="188"/>
      <c r="HR89" s="188"/>
      <c r="HS89" s="188"/>
      <c r="HT89" s="188"/>
      <c r="HU89" s="188"/>
      <c r="HV89" s="188"/>
      <c r="HW89" s="188"/>
      <c r="HX89" s="188"/>
      <c r="HY89" s="188"/>
      <c r="HZ89" s="188"/>
      <c r="IA89" s="188"/>
      <c r="IB89" s="188"/>
      <c r="IC89" s="188"/>
    </row>
    <row r="90" s="103" customFormat="1" spans="1:237">
      <c r="A90" s="170"/>
      <c r="B90" s="131" t="s">
        <v>21</v>
      </c>
      <c r="C90" s="132"/>
      <c r="D90" s="132"/>
      <c r="E90" s="133"/>
      <c r="F90" s="125"/>
      <c r="G90" s="125"/>
      <c r="H90" s="125"/>
      <c r="I90" s="155"/>
      <c r="J90" s="183"/>
      <c r="K90" s="183"/>
      <c r="L90" s="183"/>
      <c r="M90" s="183"/>
      <c r="N90" s="183"/>
      <c r="O90" s="183"/>
      <c r="P90" s="183"/>
      <c r="Q90" s="183"/>
      <c r="R90" s="183"/>
      <c r="S90" s="183"/>
      <c r="T90" s="183"/>
      <c r="U90" s="183"/>
      <c r="V90" s="183"/>
      <c r="W90" s="183"/>
      <c r="X90" s="183"/>
      <c r="Y90" s="183"/>
      <c r="Z90" s="183"/>
      <c r="AA90" s="183"/>
      <c r="AB90" s="183"/>
      <c r="AC90" s="183"/>
      <c r="AD90" s="183"/>
      <c r="AE90" s="183"/>
      <c r="AF90" s="183"/>
      <c r="AG90" s="183"/>
      <c r="AH90" s="183"/>
      <c r="AI90" s="183"/>
      <c r="AJ90" s="183"/>
      <c r="AK90" s="183"/>
      <c r="AL90" s="183"/>
      <c r="AM90" s="183"/>
      <c r="AN90" s="183"/>
      <c r="AO90" s="183"/>
      <c r="AP90" s="183"/>
      <c r="AQ90" s="183"/>
      <c r="AR90" s="183"/>
      <c r="AS90" s="183"/>
      <c r="AT90" s="183"/>
      <c r="AU90" s="183"/>
      <c r="AV90" s="183"/>
      <c r="AW90" s="183"/>
      <c r="AX90" s="183"/>
      <c r="AY90" s="183"/>
      <c r="AZ90" s="183"/>
      <c r="BA90" s="183"/>
      <c r="BB90" s="183"/>
      <c r="BC90" s="183"/>
      <c r="BD90" s="183"/>
      <c r="BE90" s="183"/>
      <c r="BF90" s="183"/>
      <c r="BG90" s="183"/>
      <c r="BH90" s="183"/>
      <c r="BI90" s="183"/>
      <c r="BJ90" s="183"/>
      <c r="BK90" s="183"/>
      <c r="BL90" s="183"/>
      <c r="BM90" s="183"/>
      <c r="BN90" s="183"/>
      <c r="BO90" s="183"/>
      <c r="BP90" s="183"/>
      <c r="BQ90" s="183"/>
      <c r="BR90" s="183"/>
      <c r="BS90" s="183"/>
      <c r="BT90" s="183"/>
      <c r="BU90" s="183"/>
      <c r="BV90" s="183"/>
      <c r="BW90" s="183"/>
      <c r="BX90" s="183"/>
      <c r="BY90" s="183"/>
      <c r="BZ90" s="183"/>
      <c r="CA90" s="183"/>
      <c r="CB90" s="183"/>
      <c r="CC90" s="183"/>
      <c r="CD90" s="183"/>
      <c r="CE90" s="183"/>
      <c r="CF90" s="183"/>
      <c r="CG90" s="183"/>
      <c r="CH90" s="183"/>
      <c r="CI90" s="183"/>
      <c r="CJ90" s="183"/>
      <c r="CK90" s="183"/>
      <c r="CL90" s="183"/>
      <c r="CM90" s="183"/>
      <c r="CN90" s="183"/>
      <c r="CO90" s="183"/>
      <c r="CP90" s="183"/>
      <c r="CQ90" s="183"/>
      <c r="CR90" s="183"/>
      <c r="CS90" s="183"/>
      <c r="CT90" s="183"/>
      <c r="CU90" s="183"/>
      <c r="CV90" s="183"/>
      <c r="CW90" s="183"/>
      <c r="CX90" s="183"/>
      <c r="CY90" s="183"/>
      <c r="CZ90" s="183"/>
      <c r="DA90" s="183"/>
      <c r="DB90" s="183"/>
      <c r="DC90" s="183"/>
      <c r="DD90" s="183"/>
      <c r="DE90" s="183"/>
      <c r="DF90" s="183"/>
      <c r="DG90" s="183"/>
      <c r="DH90" s="183"/>
      <c r="DI90" s="183"/>
      <c r="DJ90" s="183"/>
      <c r="DK90" s="183"/>
      <c r="DL90" s="183"/>
      <c r="DM90" s="183"/>
      <c r="DN90" s="183"/>
      <c r="DO90" s="183"/>
      <c r="DP90" s="183"/>
      <c r="DQ90" s="183"/>
      <c r="DR90" s="183"/>
      <c r="DS90" s="183"/>
      <c r="DT90" s="183"/>
      <c r="DU90" s="183"/>
      <c r="DV90" s="183"/>
      <c r="DW90" s="183"/>
      <c r="DX90" s="183"/>
      <c r="DY90" s="183"/>
      <c r="DZ90" s="183"/>
      <c r="EA90" s="183"/>
      <c r="EB90" s="183"/>
      <c r="EC90" s="183"/>
      <c r="ED90" s="183"/>
      <c r="EE90" s="183"/>
      <c r="EF90" s="183"/>
      <c r="EG90" s="183"/>
      <c r="EH90" s="183"/>
      <c r="EI90" s="183"/>
      <c r="EJ90" s="183"/>
      <c r="EK90" s="183"/>
      <c r="EL90" s="183"/>
      <c r="EM90" s="183"/>
      <c r="EN90" s="183"/>
      <c r="EO90" s="183"/>
      <c r="EP90" s="183"/>
      <c r="EQ90" s="183"/>
      <c r="ER90" s="183"/>
      <c r="ES90" s="183"/>
      <c r="ET90" s="183"/>
      <c r="EU90" s="183"/>
      <c r="EV90" s="183"/>
      <c r="EW90" s="183"/>
      <c r="EX90" s="183"/>
      <c r="EY90" s="183"/>
      <c r="EZ90" s="183"/>
      <c r="FA90" s="183"/>
      <c r="FB90" s="183"/>
      <c r="FC90" s="183"/>
      <c r="FD90" s="183"/>
      <c r="FE90" s="183"/>
      <c r="FF90" s="183"/>
      <c r="FG90" s="183"/>
      <c r="FH90" s="183"/>
      <c r="FI90" s="183"/>
      <c r="FJ90" s="183"/>
      <c r="FK90" s="183"/>
      <c r="FL90" s="183"/>
      <c r="FM90" s="183"/>
      <c r="FN90" s="183"/>
      <c r="FO90" s="183"/>
      <c r="FP90" s="183"/>
      <c r="FQ90" s="183"/>
      <c r="FR90" s="183"/>
      <c r="FS90" s="183"/>
      <c r="FT90" s="183"/>
      <c r="FU90" s="183"/>
      <c r="FV90" s="183"/>
      <c r="FW90" s="183"/>
      <c r="FX90" s="183"/>
      <c r="FY90" s="183"/>
      <c r="FZ90" s="183"/>
      <c r="GA90" s="183"/>
      <c r="GB90" s="183"/>
      <c r="GC90" s="183"/>
      <c r="GD90" s="183"/>
      <c r="GE90" s="183"/>
      <c r="GF90" s="183"/>
      <c r="GG90" s="183"/>
      <c r="GH90" s="183"/>
      <c r="GI90" s="183"/>
      <c r="GJ90" s="183"/>
      <c r="GK90" s="183"/>
      <c r="GL90" s="183"/>
      <c r="GM90" s="183"/>
      <c r="GN90" s="183"/>
      <c r="GO90" s="183"/>
      <c r="GP90" s="183"/>
      <c r="GQ90" s="183"/>
      <c r="GR90" s="183"/>
      <c r="GS90" s="183"/>
      <c r="GT90" s="183"/>
      <c r="GU90" s="183"/>
      <c r="GV90" s="183"/>
      <c r="GW90" s="183"/>
      <c r="GX90" s="183"/>
      <c r="GY90" s="183"/>
      <c r="GZ90" s="183"/>
      <c r="HA90" s="183"/>
      <c r="HB90" s="183"/>
      <c r="HC90" s="188"/>
      <c r="HD90" s="188"/>
      <c r="HE90" s="188"/>
      <c r="HF90" s="188"/>
      <c r="HG90" s="188"/>
      <c r="HH90" s="188"/>
      <c r="HI90" s="188"/>
      <c r="HJ90" s="188"/>
      <c r="HK90" s="188"/>
      <c r="HL90" s="188"/>
      <c r="HM90" s="188"/>
      <c r="HN90" s="188"/>
      <c r="HO90" s="188"/>
      <c r="HP90" s="188"/>
      <c r="HQ90" s="188"/>
      <c r="HR90" s="188"/>
      <c r="HS90" s="188"/>
      <c r="HT90" s="188"/>
      <c r="HU90" s="188"/>
      <c r="HV90" s="188"/>
      <c r="HW90" s="188"/>
      <c r="HX90" s="188"/>
      <c r="HY90" s="188"/>
      <c r="HZ90" s="188"/>
      <c r="IA90" s="188"/>
      <c r="IB90" s="188"/>
      <c r="IC90" s="188"/>
    </row>
    <row r="91" s="103" customFormat="1" spans="1:237">
      <c r="A91" s="163">
        <v>3</v>
      </c>
      <c r="B91" s="164" t="s">
        <v>77</v>
      </c>
      <c r="C91" s="165"/>
      <c r="D91" s="165"/>
      <c r="E91" s="166"/>
      <c r="F91" s="125"/>
      <c r="G91" s="125"/>
      <c r="H91" s="125"/>
      <c r="I91" s="155"/>
      <c r="J91" s="183"/>
      <c r="K91" s="183"/>
      <c r="L91" s="183"/>
      <c r="M91" s="183"/>
      <c r="N91" s="183"/>
      <c r="O91" s="183"/>
      <c r="P91" s="183"/>
      <c r="Q91" s="183"/>
      <c r="R91" s="183"/>
      <c r="S91" s="183"/>
      <c r="T91" s="183"/>
      <c r="U91" s="183"/>
      <c r="V91" s="183"/>
      <c r="W91" s="183"/>
      <c r="X91" s="183"/>
      <c r="Y91" s="183"/>
      <c r="Z91" s="183"/>
      <c r="AA91" s="183"/>
      <c r="AB91" s="183"/>
      <c r="AC91" s="183"/>
      <c r="AD91" s="183"/>
      <c r="AE91" s="183"/>
      <c r="AF91" s="183"/>
      <c r="AG91" s="183"/>
      <c r="AH91" s="183"/>
      <c r="AI91" s="183"/>
      <c r="AJ91" s="183"/>
      <c r="AK91" s="183"/>
      <c r="AL91" s="183"/>
      <c r="AM91" s="183"/>
      <c r="AN91" s="183"/>
      <c r="AO91" s="183"/>
      <c r="AP91" s="183"/>
      <c r="AQ91" s="183"/>
      <c r="AR91" s="183"/>
      <c r="AS91" s="183"/>
      <c r="AT91" s="183"/>
      <c r="AU91" s="183"/>
      <c r="AV91" s="183"/>
      <c r="AW91" s="183"/>
      <c r="AX91" s="183"/>
      <c r="AY91" s="183"/>
      <c r="AZ91" s="183"/>
      <c r="BA91" s="183"/>
      <c r="BB91" s="183"/>
      <c r="BC91" s="183"/>
      <c r="BD91" s="183"/>
      <c r="BE91" s="183"/>
      <c r="BF91" s="183"/>
      <c r="BG91" s="183"/>
      <c r="BH91" s="183"/>
      <c r="BI91" s="183"/>
      <c r="BJ91" s="183"/>
      <c r="BK91" s="183"/>
      <c r="BL91" s="183"/>
      <c r="BM91" s="183"/>
      <c r="BN91" s="183"/>
      <c r="BO91" s="183"/>
      <c r="BP91" s="183"/>
      <c r="BQ91" s="183"/>
      <c r="BR91" s="183"/>
      <c r="BS91" s="183"/>
      <c r="BT91" s="183"/>
      <c r="BU91" s="183"/>
      <c r="BV91" s="183"/>
      <c r="BW91" s="183"/>
      <c r="BX91" s="183"/>
      <c r="BY91" s="183"/>
      <c r="BZ91" s="183"/>
      <c r="CA91" s="183"/>
      <c r="CB91" s="183"/>
      <c r="CC91" s="183"/>
      <c r="CD91" s="183"/>
      <c r="CE91" s="183"/>
      <c r="CF91" s="183"/>
      <c r="CG91" s="183"/>
      <c r="CH91" s="183"/>
      <c r="CI91" s="183"/>
      <c r="CJ91" s="183"/>
      <c r="CK91" s="183"/>
      <c r="CL91" s="183"/>
      <c r="CM91" s="183"/>
      <c r="CN91" s="183"/>
      <c r="CO91" s="183"/>
      <c r="CP91" s="183"/>
      <c r="CQ91" s="183"/>
      <c r="CR91" s="183"/>
      <c r="CS91" s="183"/>
      <c r="CT91" s="183"/>
      <c r="CU91" s="183"/>
      <c r="CV91" s="183"/>
      <c r="CW91" s="183"/>
      <c r="CX91" s="183"/>
      <c r="CY91" s="183"/>
      <c r="CZ91" s="183"/>
      <c r="DA91" s="183"/>
      <c r="DB91" s="183"/>
      <c r="DC91" s="183"/>
      <c r="DD91" s="183"/>
      <c r="DE91" s="183"/>
      <c r="DF91" s="183"/>
      <c r="DG91" s="183"/>
      <c r="DH91" s="183"/>
      <c r="DI91" s="183"/>
      <c r="DJ91" s="183"/>
      <c r="DK91" s="183"/>
      <c r="DL91" s="183"/>
      <c r="DM91" s="183"/>
      <c r="DN91" s="183"/>
      <c r="DO91" s="183"/>
      <c r="DP91" s="183"/>
      <c r="DQ91" s="183"/>
      <c r="DR91" s="183"/>
      <c r="DS91" s="183"/>
      <c r="DT91" s="183"/>
      <c r="DU91" s="183"/>
      <c r="DV91" s="183"/>
      <c r="DW91" s="183"/>
      <c r="DX91" s="183"/>
      <c r="DY91" s="183"/>
      <c r="DZ91" s="183"/>
      <c r="EA91" s="183"/>
      <c r="EB91" s="183"/>
      <c r="EC91" s="183"/>
      <c r="ED91" s="183"/>
      <c r="EE91" s="183"/>
      <c r="EF91" s="183"/>
      <c r="EG91" s="183"/>
      <c r="EH91" s="183"/>
      <c r="EI91" s="183"/>
      <c r="EJ91" s="183"/>
      <c r="EK91" s="183"/>
      <c r="EL91" s="183"/>
      <c r="EM91" s="183"/>
      <c r="EN91" s="183"/>
      <c r="EO91" s="183"/>
      <c r="EP91" s="183"/>
      <c r="EQ91" s="183"/>
      <c r="ER91" s="183"/>
      <c r="ES91" s="183"/>
      <c r="ET91" s="183"/>
      <c r="EU91" s="183"/>
      <c r="EV91" s="183"/>
      <c r="EW91" s="183"/>
      <c r="EX91" s="183"/>
      <c r="EY91" s="183"/>
      <c r="EZ91" s="183"/>
      <c r="FA91" s="183"/>
      <c r="FB91" s="183"/>
      <c r="FC91" s="183"/>
      <c r="FD91" s="183"/>
      <c r="FE91" s="183"/>
      <c r="FF91" s="183"/>
      <c r="FG91" s="183"/>
      <c r="FH91" s="183"/>
      <c r="FI91" s="183"/>
      <c r="FJ91" s="183"/>
      <c r="FK91" s="183"/>
      <c r="FL91" s="183"/>
      <c r="FM91" s="183"/>
      <c r="FN91" s="183"/>
      <c r="FO91" s="183"/>
      <c r="FP91" s="183"/>
      <c r="FQ91" s="183"/>
      <c r="FR91" s="183"/>
      <c r="FS91" s="183"/>
      <c r="FT91" s="183"/>
      <c r="FU91" s="183"/>
      <c r="FV91" s="183"/>
      <c r="FW91" s="183"/>
      <c r="FX91" s="183"/>
      <c r="FY91" s="183"/>
      <c r="FZ91" s="183"/>
      <c r="GA91" s="183"/>
      <c r="GB91" s="183"/>
      <c r="GC91" s="183"/>
      <c r="GD91" s="183"/>
      <c r="GE91" s="183"/>
      <c r="GF91" s="183"/>
      <c r="GG91" s="183"/>
      <c r="GH91" s="183"/>
      <c r="GI91" s="183"/>
      <c r="GJ91" s="183"/>
      <c r="GK91" s="183"/>
      <c r="GL91" s="183"/>
      <c r="GM91" s="183"/>
      <c r="GN91" s="183"/>
      <c r="GO91" s="183"/>
      <c r="GP91" s="183"/>
      <c r="GQ91" s="183"/>
      <c r="GR91" s="183"/>
      <c r="GS91" s="183"/>
      <c r="GT91" s="183"/>
      <c r="GU91" s="183"/>
      <c r="GV91" s="183"/>
      <c r="GW91" s="183"/>
      <c r="GX91" s="183"/>
      <c r="GY91" s="183"/>
      <c r="GZ91" s="183"/>
      <c r="HA91" s="183"/>
      <c r="HB91" s="183"/>
      <c r="HC91" s="188"/>
      <c r="HD91" s="188"/>
      <c r="HE91" s="188"/>
      <c r="HF91" s="188"/>
      <c r="HG91" s="188"/>
      <c r="HH91" s="188"/>
      <c r="HI91" s="188"/>
      <c r="HJ91" s="188"/>
      <c r="HK91" s="188"/>
      <c r="HL91" s="188"/>
      <c r="HM91" s="188"/>
      <c r="HN91" s="188"/>
      <c r="HO91" s="188"/>
      <c r="HP91" s="188"/>
      <c r="HQ91" s="188"/>
      <c r="HR91" s="188"/>
      <c r="HS91" s="188"/>
      <c r="HT91" s="188"/>
      <c r="HU91" s="188"/>
      <c r="HV91" s="188"/>
      <c r="HW91" s="188"/>
      <c r="HX91" s="188"/>
      <c r="HY91" s="188"/>
      <c r="HZ91" s="188"/>
      <c r="IA91" s="188"/>
      <c r="IB91" s="188"/>
      <c r="IC91" s="188"/>
    </row>
    <row r="92" s="103" customFormat="1" spans="1:237">
      <c r="A92" s="169"/>
      <c r="B92" s="131" t="s">
        <v>21</v>
      </c>
      <c r="C92" s="132"/>
      <c r="D92" s="132"/>
      <c r="E92" s="133"/>
      <c r="F92" s="125"/>
      <c r="G92" s="125"/>
      <c r="H92" s="125"/>
      <c r="I92" s="184"/>
      <c r="J92" s="183"/>
      <c r="K92" s="183"/>
      <c r="L92" s="183"/>
      <c r="M92" s="183"/>
      <c r="N92" s="183"/>
      <c r="O92" s="183"/>
      <c r="P92" s="183"/>
      <c r="Q92" s="183"/>
      <c r="R92" s="183"/>
      <c r="S92" s="183"/>
      <c r="T92" s="183"/>
      <c r="U92" s="183"/>
      <c r="V92" s="183"/>
      <c r="W92" s="183"/>
      <c r="X92" s="183"/>
      <c r="Y92" s="183"/>
      <c r="Z92" s="183"/>
      <c r="AA92" s="183"/>
      <c r="AB92" s="183"/>
      <c r="AC92" s="183"/>
      <c r="AD92" s="183"/>
      <c r="AE92" s="183"/>
      <c r="AF92" s="183"/>
      <c r="AG92" s="183"/>
      <c r="AH92" s="183"/>
      <c r="AI92" s="183"/>
      <c r="AJ92" s="183"/>
      <c r="AK92" s="183"/>
      <c r="AL92" s="183"/>
      <c r="AM92" s="183"/>
      <c r="AN92" s="183"/>
      <c r="AO92" s="183"/>
      <c r="AP92" s="183"/>
      <c r="AQ92" s="183"/>
      <c r="AR92" s="183"/>
      <c r="AS92" s="183"/>
      <c r="AT92" s="183"/>
      <c r="AU92" s="183"/>
      <c r="AV92" s="183"/>
      <c r="AW92" s="183"/>
      <c r="AX92" s="183"/>
      <c r="AY92" s="183"/>
      <c r="AZ92" s="183"/>
      <c r="BA92" s="183"/>
      <c r="BB92" s="183"/>
      <c r="BC92" s="183"/>
      <c r="BD92" s="183"/>
      <c r="BE92" s="183"/>
      <c r="BF92" s="183"/>
      <c r="BG92" s="183"/>
      <c r="BH92" s="183"/>
      <c r="BI92" s="183"/>
      <c r="BJ92" s="183"/>
      <c r="BK92" s="183"/>
      <c r="BL92" s="183"/>
      <c r="BM92" s="183"/>
      <c r="BN92" s="183"/>
      <c r="BO92" s="183"/>
      <c r="BP92" s="183"/>
      <c r="BQ92" s="183"/>
      <c r="BR92" s="183"/>
      <c r="BS92" s="183"/>
      <c r="BT92" s="183"/>
      <c r="BU92" s="183"/>
      <c r="BV92" s="183"/>
      <c r="BW92" s="183"/>
      <c r="BX92" s="183"/>
      <c r="BY92" s="183"/>
      <c r="BZ92" s="183"/>
      <c r="CA92" s="183"/>
      <c r="CB92" s="183"/>
      <c r="CC92" s="183"/>
      <c r="CD92" s="183"/>
      <c r="CE92" s="183"/>
      <c r="CF92" s="183"/>
      <c r="CG92" s="183"/>
      <c r="CH92" s="183"/>
      <c r="CI92" s="183"/>
      <c r="CJ92" s="183"/>
      <c r="CK92" s="183"/>
      <c r="CL92" s="183"/>
      <c r="CM92" s="183"/>
      <c r="CN92" s="183"/>
      <c r="CO92" s="183"/>
      <c r="CP92" s="183"/>
      <c r="CQ92" s="183"/>
      <c r="CR92" s="183"/>
      <c r="CS92" s="183"/>
      <c r="CT92" s="183"/>
      <c r="CU92" s="183"/>
      <c r="CV92" s="183"/>
      <c r="CW92" s="183"/>
      <c r="CX92" s="183"/>
      <c r="CY92" s="183"/>
      <c r="CZ92" s="183"/>
      <c r="DA92" s="183"/>
      <c r="DB92" s="183"/>
      <c r="DC92" s="183"/>
      <c r="DD92" s="183"/>
      <c r="DE92" s="183"/>
      <c r="DF92" s="183"/>
      <c r="DG92" s="183"/>
      <c r="DH92" s="183"/>
      <c r="DI92" s="183"/>
      <c r="DJ92" s="183"/>
      <c r="DK92" s="183"/>
      <c r="DL92" s="183"/>
      <c r="DM92" s="183"/>
      <c r="DN92" s="183"/>
      <c r="DO92" s="183"/>
      <c r="DP92" s="183"/>
      <c r="DQ92" s="183"/>
      <c r="DR92" s="183"/>
      <c r="DS92" s="183"/>
      <c r="DT92" s="183"/>
      <c r="DU92" s="183"/>
      <c r="DV92" s="183"/>
      <c r="DW92" s="183"/>
      <c r="DX92" s="183"/>
      <c r="DY92" s="183"/>
      <c r="DZ92" s="183"/>
      <c r="EA92" s="183"/>
      <c r="EB92" s="183"/>
      <c r="EC92" s="183"/>
      <c r="ED92" s="183"/>
      <c r="EE92" s="183"/>
      <c r="EF92" s="183"/>
      <c r="EG92" s="183"/>
      <c r="EH92" s="183"/>
      <c r="EI92" s="183"/>
      <c r="EJ92" s="183"/>
      <c r="EK92" s="183"/>
      <c r="EL92" s="183"/>
      <c r="EM92" s="183"/>
      <c r="EN92" s="183"/>
      <c r="EO92" s="183"/>
      <c r="EP92" s="183"/>
      <c r="EQ92" s="183"/>
      <c r="ER92" s="183"/>
      <c r="ES92" s="183"/>
      <c r="ET92" s="183"/>
      <c r="EU92" s="183"/>
      <c r="EV92" s="183"/>
      <c r="EW92" s="183"/>
      <c r="EX92" s="183"/>
      <c r="EY92" s="183"/>
      <c r="EZ92" s="183"/>
      <c r="FA92" s="183"/>
      <c r="FB92" s="183"/>
      <c r="FC92" s="183"/>
      <c r="FD92" s="183"/>
      <c r="FE92" s="183"/>
      <c r="FF92" s="183"/>
      <c r="FG92" s="183"/>
      <c r="FH92" s="183"/>
      <c r="FI92" s="183"/>
      <c r="FJ92" s="183"/>
      <c r="FK92" s="183"/>
      <c r="FL92" s="183"/>
      <c r="FM92" s="183"/>
      <c r="FN92" s="183"/>
      <c r="FO92" s="183"/>
      <c r="FP92" s="183"/>
      <c r="FQ92" s="183"/>
      <c r="FR92" s="183"/>
      <c r="FS92" s="183"/>
      <c r="FT92" s="183"/>
      <c r="FU92" s="183"/>
      <c r="FV92" s="183"/>
      <c r="FW92" s="183"/>
      <c r="FX92" s="183"/>
      <c r="FY92" s="183"/>
      <c r="FZ92" s="183"/>
      <c r="GA92" s="183"/>
      <c r="GB92" s="183"/>
      <c r="GC92" s="183"/>
      <c r="GD92" s="183"/>
      <c r="GE92" s="183"/>
      <c r="GF92" s="183"/>
      <c r="GG92" s="183"/>
      <c r="GH92" s="183"/>
      <c r="GI92" s="183"/>
      <c r="GJ92" s="183"/>
      <c r="GK92" s="183"/>
      <c r="GL92" s="183"/>
      <c r="GM92" s="183"/>
      <c r="GN92" s="183"/>
      <c r="GO92" s="183"/>
      <c r="GP92" s="183"/>
      <c r="GQ92" s="183"/>
      <c r="GR92" s="183"/>
      <c r="GS92" s="183"/>
      <c r="GT92" s="183"/>
      <c r="GU92" s="183"/>
      <c r="GV92" s="183"/>
      <c r="GW92" s="183"/>
      <c r="GX92" s="183"/>
      <c r="GY92" s="183"/>
      <c r="GZ92" s="183"/>
      <c r="HA92" s="183"/>
      <c r="HB92" s="183"/>
      <c r="HC92" s="188"/>
      <c r="HD92" s="188"/>
      <c r="HE92" s="188"/>
      <c r="HF92" s="188"/>
      <c r="HG92" s="188"/>
      <c r="HH92" s="188"/>
      <c r="HI92" s="188"/>
      <c r="HJ92" s="188"/>
      <c r="HK92" s="188"/>
      <c r="HL92" s="188"/>
      <c r="HM92" s="188"/>
      <c r="HN92" s="188"/>
      <c r="HO92" s="188"/>
      <c r="HP92" s="188"/>
      <c r="HQ92" s="188"/>
      <c r="HR92" s="188"/>
      <c r="HS92" s="188"/>
      <c r="HT92" s="188"/>
      <c r="HU92" s="188"/>
      <c r="HV92" s="188"/>
      <c r="HW92" s="188"/>
      <c r="HX92" s="188"/>
      <c r="HY92" s="188"/>
      <c r="HZ92" s="188"/>
      <c r="IA92" s="188"/>
      <c r="IB92" s="188"/>
      <c r="IC92" s="188"/>
    </row>
    <row r="93" s="103" customFormat="1" spans="1:237">
      <c r="A93" s="163">
        <v>4</v>
      </c>
      <c r="B93" s="164" t="s">
        <v>78</v>
      </c>
      <c r="C93" s="165"/>
      <c r="D93" s="165"/>
      <c r="E93" s="166"/>
      <c r="F93" s="125"/>
      <c r="G93" s="125"/>
      <c r="H93" s="125"/>
      <c r="I93" s="155"/>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c r="AG93" s="183"/>
      <c r="AH93" s="183"/>
      <c r="AI93" s="183"/>
      <c r="AJ93" s="183"/>
      <c r="AK93" s="183"/>
      <c r="AL93" s="183"/>
      <c r="AM93" s="183"/>
      <c r="AN93" s="183"/>
      <c r="AO93" s="183"/>
      <c r="AP93" s="183"/>
      <c r="AQ93" s="183"/>
      <c r="AR93" s="183"/>
      <c r="AS93" s="183"/>
      <c r="AT93" s="183"/>
      <c r="AU93" s="183"/>
      <c r="AV93" s="183"/>
      <c r="AW93" s="183"/>
      <c r="AX93" s="183"/>
      <c r="AY93" s="183"/>
      <c r="AZ93" s="183"/>
      <c r="BA93" s="183"/>
      <c r="BB93" s="183"/>
      <c r="BC93" s="183"/>
      <c r="BD93" s="183"/>
      <c r="BE93" s="183"/>
      <c r="BF93" s="183"/>
      <c r="BG93" s="183"/>
      <c r="BH93" s="183"/>
      <c r="BI93" s="183"/>
      <c r="BJ93" s="183"/>
      <c r="BK93" s="183"/>
      <c r="BL93" s="183"/>
      <c r="BM93" s="183"/>
      <c r="BN93" s="183"/>
      <c r="BO93" s="183"/>
      <c r="BP93" s="183"/>
      <c r="BQ93" s="183"/>
      <c r="BR93" s="183"/>
      <c r="BS93" s="183"/>
      <c r="BT93" s="183"/>
      <c r="BU93" s="183"/>
      <c r="BV93" s="183"/>
      <c r="BW93" s="183"/>
      <c r="BX93" s="183"/>
      <c r="BY93" s="183"/>
      <c r="BZ93" s="183"/>
      <c r="CA93" s="183"/>
      <c r="CB93" s="183"/>
      <c r="CC93" s="183"/>
      <c r="CD93" s="183"/>
      <c r="CE93" s="183"/>
      <c r="CF93" s="183"/>
      <c r="CG93" s="183"/>
      <c r="CH93" s="183"/>
      <c r="CI93" s="183"/>
      <c r="CJ93" s="183"/>
      <c r="CK93" s="183"/>
      <c r="CL93" s="183"/>
      <c r="CM93" s="183"/>
      <c r="CN93" s="183"/>
      <c r="CO93" s="183"/>
      <c r="CP93" s="183"/>
      <c r="CQ93" s="183"/>
      <c r="CR93" s="183"/>
      <c r="CS93" s="183"/>
      <c r="CT93" s="183"/>
      <c r="CU93" s="183"/>
      <c r="CV93" s="183"/>
      <c r="CW93" s="183"/>
      <c r="CX93" s="183"/>
      <c r="CY93" s="183"/>
      <c r="CZ93" s="183"/>
      <c r="DA93" s="183"/>
      <c r="DB93" s="183"/>
      <c r="DC93" s="183"/>
      <c r="DD93" s="183"/>
      <c r="DE93" s="183"/>
      <c r="DF93" s="183"/>
      <c r="DG93" s="183"/>
      <c r="DH93" s="183"/>
      <c r="DI93" s="183"/>
      <c r="DJ93" s="183"/>
      <c r="DK93" s="183"/>
      <c r="DL93" s="183"/>
      <c r="DM93" s="183"/>
      <c r="DN93" s="183"/>
      <c r="DO93" s="183"/>
      <c r="DP93" s="183"/>
      <c r="DQ93" s="183"/>
      <c r="DR93" s="183"/>
      <c r="DS93" s="183"/>
      <c r="DT93" s="183"/>
      <c r="DU93" s="183"/>
      <c r="DV93" s="183"/>
      <c r="DW93" s="183"/>
      <c r="DX93" s="183"/>
      <c r="DY93" s="183"/>
      <c r="DZ93" s="183"/>
      <c r="EA93" s="183"/>
      <c r="EB93" s="183"/>
      <c r="EC93" s="183"/>
      <c r="ED93" s="183"/>
      <c r="EE93" s="183"/>
      <c r="EF93" s="183"/>
      <c r="EG93" s="183"/>
      <c r="EH93" s="183"/>
      <c r="EI93" s="183"/>
      <c r="EJ93" s="183"/>
      <c r="EK93" s="183"/>
      <c r="EL93" s="183"/>
      <c r="EM93" s="183"/>
      <c r="EN93" s="183"/>
      <c r="EO93" s="183"/>
      <c r="EP93" s="183"/>
      <c r="EQ93" s="183"/>
      <c r="ER93" s="183"/>
      <c r="ES93" s="183"/>
      <c r="ET93" s="183"/>
      <c r="EU93" s="183"/>
      <c r="EV93" s="183"/>
      <c r="EW93" s="183"/>
      <c r="EX93" s="183"/>
      <c r="EY93" s="183"/>
      <c r="EZ93" s="183"/>
      <c r="FA93" s="183"/>
      <c r="FB93" s="183"/>
      <c r="FC93" s="183"/>
      <c r="FD93" s="183"/>
      <c r="FE93" s="183"/>
      <c r="FF93" s="183"/>
      <c r="FG93" s="183"/>
      <c r="FH93" s="183"/>
      <c r="FI93" s="183"/>
      <c r="FJ93" s="183"/>
      <c r="FK93" s="183"/>
      <c r="FL93" s="183"/>
      <c r="FM93" s="183"/>
      <c r="FN93" s="183"/>
      <c r="FO93" s="183"/>
      <c r="FP93" s="183"/>
      <c r="FQ93" s="183"/>
      <c r="FR93" s="183"/>
      <c r="FS93" s="183"/>
      <c r="FT93" s="183"/>
      <c r="FU93" s="183"/>
      <c r="FV93" s="183"/>
      <c r="FW93" s="183"/>
      <c r="FX93" s="183"/>
      <c r="FY93" s="183"/>
      <c r="FZ93" s="183"/>
      <c r="GA93" s="183"/>
      <c r="GB93" s="183"/>
      <c r="GC93" s="183"/>
      <c r="GD93" s="183"/>
      <c r="GE93" s="183"/>
      <c r="GF93" s="183"/>
      <c r="GG93" s="183"/>
      <c r="GH93" s="183"/>
      <c r="GI93" s="183"/>
      <c r="GJ93" s="183"/>
      <c r="GK93" s="183"/>
      <c r="GL93" s="183"/>
      <c r="GM93" s="183"/>
      <c r="GN93" s="183"/>
      <c r="GO93" s="183"/>
      <c r="GP93" s="183"/>
      <c r="GQ93" s="183"/>
      <c r="GR93" s="183"/>
      <c r="GS93" s="183"/>
      <c r="GT93" s="183"/>
      <c r="GU93" s="183"/>
      <c r="GV93" s="183"/>
      <c r="GW93" s="183"/>
      <c r="GX93" s="183"/>
      <c r="GY93" s="183"/>
      <c r="GZ93" s="183"/>
      <c r="HA93" s="183"/>
      <c r="HB93" s="183"/>
      <c r="HC93" s="188"/>
      <c r="HD93" s="188"/>
      <c r="HE93" s="188"/>
      <c r="HF93" s="188"/>
      <c r="HG93" s="188"/>
      <c r="HH93" s="188"/>
      <c r="HI93" s="188"/>
      <c r="HJ93" s="188"/>
      <c r="HK93" s="188"/>
      <c r="HL93" s="188"/>
      <c r="HM93" s="188"/>
      <c r="HN93" s="188"/>
      <c r="HO93" s="188"/>
      <c r="HP93" s="188"/>
      <c r="HQ93" s="188"/>
      <c r="HR93" s="188"/>
      <c r="HS93" s="188"/>
      <c r="HT93" s="188"/>
      <c r="HU93" s="188"/>
      <c r="HV93" s="188"/>
      <c r="HW93" s="188"/>
      <c r="HX93" s="188"/>
      <c r="HY93" s="188"/>
      <c r="HZ93" s="188"/>
      <c r="IA93" s="188"/>
      <c r="IB93" s="188"/>
      <c r="IC93" s="188"/>
    </row>
    <row r="94" s="103" customFormat="1" spans="1:237">
      <c r="A94" s="169"/>
      <c r="B94" s="131" t="s">
        <v>21</v>
      </c>
      <c r="C94" s="132"/>
      <c r="D94" s="132"/>
      <c r="E94" s="133"/>
      <c r="F94" s="125"/>
      <c r="G94" s="125"/>
      <c r="H94" s="125"/>
      <c r="I94" s="155"/>
      <c r="J94" s="183"/>
      <c r="K94" s="183"/>
      <c r="L94" s="183"/>
      <c r="M94" s="183"/>
      <c r="N94" s="183"/>
      <c r="O94" s="183"/>
      <c r="P94" s="183"/>
      <c r="Q94" s="183"/>
      <c r="R94" s="183"/>
      <c r="S94" s="183"/>
      <c r="T94" s="183"/>
      <c r="U94" s="183"/>
      <c r="V94" s="183"/>
      <c r="W94" s="183"/>
      <c r="X94" s="183"/>
      <c r="Y94" s="183"/>
      <c r="Z94" s="183"/>
      <c r="AA94" s="183"/>
      <c r="AB94" s="183"/>
      <c r="AC94" s="183"/>
      <c r="AD94" s="183"/>
      <c r="AE94" s="183"/>
      <c r="AF94" s="183"/>
      <c r="AG94" s="183"/>
      <c r="AH94" s="183"/>
      <c r="AI94" s="183"/>
      <c r="AJ94" s="183"/>
      <c r="AK94" s="183"/>
      <c r="AL94" s="183"/>
      <c r="AM94" s="183"/>
      <c r="AN94" s="183"/>
      <c r="AO94" s="183"/>
      <c r="AP94" s="183"/>
      <c r="AQ94" s="183"/>
      <c r="AR94" s="183"/>
      <c r="AS94" s="183"/>
      <c r="AT94" s="183"/>
      <c r="AU94" s="183"/>
      <c r="AV94" s="183"/>
      <c r="AW94" s="183"/>
      <c r="AX94" s="183"/>
      <c r="AY94" s="183"/>
      <c r="AZ94" s="183"/>
      <c r="BA94" s="183"/>
      <c r="BB94" s="183"/>
      <c r="BC94" s="183"/>
      <c r="BD94" s="183"/>
      <c r="BE94" s="183"/>
      <c r="BF94" s="183"/>
      <c r="BG94" s="183"/>
      <c r="BH94" s="183"/>
      <c r="BI94" s="183"/>
      <c r="BJ94" s="183"/>
      <c r="BK94" s="183"/>
      <c r="BL94" s="183"/>
      <c r="BM94" s="183"/>
      <c r="BN94" s="183"/>
      <c r="BO94" s="183"/>
      <c r="BP94" s="183"/>
      <c r="BQ94" s="183"/>
      <c r="BR94" s="183"/>
      <c r="BS94" s="183"/>
      <c r="BT94" s="183"/>
      <c r="BU94" s="183"/>
      <c r="BV94" s="183"/>
      <c r="BW94" s="183"/>
      <c r="BX94" s="183"/>
      <c r="BY94" s="183"/>
      <c r="BZ94" s="183"/>
      <c r="CA94" s="183"/>
      <c r="CB94" s="183"/>
      <c r="CC94" s="183"/>
      <c r="CD94" s="183"/>
      <c r="CE94" s="183"/>
      <c r="CF94" s="183"/>
      <c r="CG94" s="183"/>
      <c r="CH94" s="183"/>
      <c r="CI94" s="183"/>
      <c r="CJ94" s="183"/>
      <c r="CK94" s="183"/>
      <c r="CL94" s="183"/>
      <c r="CM94" s="183"/>
      <c r="CN94" s="183"/>
      <c r="CO94" s="183"/>
      <c r="CP94" s="183"/>
      <c r="CQ94" s="183"/>
      <c r="CR94" s="183"/>
      <c r="CS94" s="183"/>
      <c r="CT94" s="183"/>
      <c r="CU94" s="183"/>
      <c r="CV94" s="183"/>
      <c r="CW94" s="183"/>
      <c r="CX94" s="183"/>
      <c r="CY94" s="183"/>
      <c r="CZ94" s="183"/>
      <c r="DA94" s="183"/>
      <c r="DB94" s="183"/>
      <c r="DC94" s="183"/>
      <c r="DD94" s="183"/>
      <c r="DE94" s="183"/>
      <c r="DF94" s="183"/>
      <c r="DG94" s="183"/>
      <c r="DH94" s="183"/>
      <c r="DI94" s="183"/>
      <c r="DJ94" s="183"/>
      <c r="DK94" s="183"/>
      <c r="DL94" s="183"/>
      <c r="DM94" s="183"/>
      <c r="DN94" s="183"/>
      <c r="DO94" s="183"/>
      <c r="DP94" s="183"/>
      <c r="DQ94" s="183"/>
      <c r="DR94" s="183"/>
      <c r="DS94" s="183"/>
      <c r="DT94" s="183"/>
      <c r="DU94" s="183"/>
      <c r="DV94" s="183"/>
      <c r="DW94" s="183"/>
      <c r="DX94" s="183"/>
      <c r="DY94" s="183"/>
      <c r="DZ94" s="183"/>
      <c r="EA94" s="183"/>
      <c r="EB94" s="183"/>
      <c r="EC94" s="183"/>
      <c r="ED94" s="183"/>
      <c r="EE94" s="183"/>
      <c r="EF94" s="183"/>
      <c r="EG94" s="183"/>
      <c r="EH94" s="183"/>
      <c r="EI94" s="183"/>
      <c r="EJ94" s="183"/>
      <c r="EK94" s="183"/>
      <c r="EL94" s="183"/>
      <c r="EM94" s="183"/>
      <c r="EN94" s="183"/>
      <c r="EO94" s="183"/>
      <c r="EP94" s="183"/>
      <c r="EQ94" s="183"/>
      <c r="ER94" s="183"/>
      <c r="ES94" s="183"/>
      <c r="ET94" s="183"/>
      <c r="EU94" s="183"/>
      <c r="EV94" s="183"/>
      <c r="EW94" s="183"/>
      <c r="EX94" s="183"/>
      <c r="EY94" s="183"/>
      <c r="EZ94" s="183"/>
      <c r="FA94" s="183"/>
      <c r="FB94" s="183"/>
      <c r="FC94" s="183"/>
      <c r="FD94" s="183"/>
      <c r="FE94" s="183"/>
      <c r="FF94" s="183"/>
      <c r="FG94" s="183"/>
      <c r="FH94" s="183"/>
      <c r="FI94" s="183"/>
      <c r="FJ94" s="183"/>
      <c r="FK94" s="183"/>
      <c r="FL94" s="183"/>
      <c r="FM94" s="183"/>
      <c r="FN94" s="183"/>
      <c r="FO94" s="183"/>
      <c r="FP94" s="183"/>
      <c r="FQ94" s="183"/>
      <c r="FR94" s="183"/>
      <c r="FS94" s="183"/>
      <c r="FT94" s="183"/>
      <c r="FU94" s="183"/>
      <c r="FV94" s="183"/>
      <c r="FW94" s="183"/>
      <c r="FX94" s="183"/>
      <c r="FY94" s="183"/>
      <c r="FZ94" s="183"/>
      <c r="GA94" s="183"/>
      <c r="GB94" s="183"/>
      <c r="GC94" s="183"/>
      <c r="GD94" s="183"/>
      <c r="GE94" s="183"/>
      <c r="GF94" s="183"/>
      <c r="GG94" s="183"/>
      <c r="GH94" s="183"/>
      <c r="GI94" s="183"/>
      <c r="GJ94" s="183"/>
      <c r="GK94" s="183"/>
      <c r="GL94" s="183"/>
      <c r="GM94" s="183"/>
      <c r="GN94" s="183"/>
      <c r="GO94" s="183"/>
      <c r="GP94" s="183"/>
      <c r="GQ94" s="183"/>
      <c r="GR94" s="183"/>
      <c r="GS94" s="183"/>
      <c r="GT94" s="183"/>
      <c r="GU94" s="183"/>
      <c r="GV94" s="183"/>
      <c r="GW94" s="183"/>
      <c r="GX94" s="183"/>
      <c r="GY94" s="183"/>
      <c r="GZ94" s="183"/>
      <c r="HA94" s="183"/>
      <c r="HB94" s="183"/>
      <c r="HC94" s="188"/>
      <c r="HD94" s="188"/>
      <c r="HE94" s="188"/>
      <c r="HF94" s="188"/>
      <c r="HG94" s="188"/>
      <c r="HH94" s="188"/>
      <c r="HI94" s="188"/>
      <c r="HJ94" s="188"/>
      <c r="HK94" s="188"/>
      <c r="HL94" s="188"/>
      <c r="HM94" s="188"/>
      <c r="HN94" s="188"/>
      <c r="HO94" s="188"/>
      <c r="HP94" s="188"/>
      <c r="HQ94" s="188"/>
      <c r="HR94" s="188"/>
      <c r="HS94" s="188"/>
      <c r="HT94" s="188"/>
      <c r="HU94" s="188"/>
      <c r="HV94" s="188"/>
      <c r="HW94" s="188"/>
      <c r="HX94" s="188"/>
      <c r="HY94" s="188"/>
      <c r="HZ94" s="188"/>
      <c r="IA94" s="188"/>
      <c r="IB94" s="188"/>
      <c r="IC94" s="188"/>
    </row>
    <row r="95" s="103" customFormat="1" spans="1:237">
      <c r="A95" s="163">
        <v>5</v>
      </c>
      <c r="B95" s="164" t="s">
        <v>37</v>
      </c>
      <c r="C95" s="165"/>
      <c r="D95" s="165"/>
      <c r="E95" s="166"/>
      <c r="F95" s="125"/>
      <c r="G95" s="125"/>
      <c r="H95" s="125"/>
      <c r="I95" s="155"/>
      <c r="J95" s="183"/>
      <c r="K95" s="183"/>
      <c r="L95" s="183"/>
      <c r="M95" s="183"/>
      <c r="N95" s="183"/>
      <c r="O95" s="183"/>
      <c r="P95" s="183"/>
      <c r="Q95" s="183"/>
      <c r="R95" s="183"/>
      <c r="S95" s="183"/>
      <c r="T95" s="183"/>
      <c r="U95" s="183"/>
      <c r="V95" s="183"/>
      <c r="W95" s="183"/>
      <c r="X95" s="183"/>
      <c r="Y95" s="183"/>
      <c r="Z95" s="183"/>
      <c r="AA95" s="183"/>
      <c r="AB95" s="183"/>
      <c r="AC95" s="183"/>
      <c r="AD95" s="183"/>
      <c r="AE95" s="183"/>
      <c r="AF95" s="183"/>
      <c r="AG95" s="183"/>
      <c r="AH95" s="183"/>
      <c r="AI95" s="183"/>
      <c r="AJ95" s="183"/>
      <c r="AK95" s="183"/>
      <c r="AL95" s="183"/>
      <c r="AM95" s="183"/>
      <c r="AN95" s="183"/>
      <c r="AO95" s="183"/>
      <c r="AP95" s="183"/>
      <c r="AQ95" s="183"/>
      <c r="AR95" s="183"/>
      <c r="AS95" s="183"/>
      <c r="AT95" s="183"/>
      <c r="AU95" s="183"/>
      <c r="AV95" s="183"/>
      <c r="AW95" s="183"/>
      <c r="AX95" s="183"/>
      <c r="AY95" s="183"/>
      <c r="AZ95" s="183"/>
      <c r="BA95" s="183"/>
      <c r="BB95" s="183"/>
      <c r="BC95" s="183"/>
      <c r="BD95" s="183"/>
      <c r="BE95" s="183"/>
      <c r="BF95" s="183"/>
      <c r="BG95" s="183"/>
      <c r="BH95" s="183"/>
      <c r="BI95" s="183"/>
      <c r="BJ95" s="183"/>
      <c r="BK95" s="183"/>
      <c r="BL95" s="183"/>
      <c r="BM95" s="183"/>
      <c r="BN95" s="183"/>
      <c r="BO95" s="183"/>
      <c r="BP95" s="183"/>
      <c r="BQ95" s="183"/>
      <c r="BR95" s="183"/>
      <c r="BS95" s="183"/>
      <c r="BT95" s="183"/>
      <c r="BU95" s="183"/>
      <c r="BV95" s="183"/>
      <c r="BW95" s="183"/>
      <c r="BX95" s="183"/>
      <c r="BY95" s="183"/>
      <c r="BZ95" s="183"/>
      <c r="CA95" s="183"/>
      <c r="CB95" s="183"/>
      <c r="CC95" s="183"/>
      <c r="CD95" s="183"/>
      <c r="CE95" s="183"/>
      <c r="CF95" s="183"/>
      <c r="CG95" s="183"/>
      <c r="CH95" s="183"/>
      <c r="CI95" s="183"/>
      <c r="CJ95" s="183"/>
      <c r="CK95" s="183"/>
      <c r="CL95" s="183"/>
      <c r="CM95" s="183"/>
      <c r="CN95" s="183"/>
      <c r="CO95" s="183"/>
      <c r="CP95" s="183"/>
      <c r="CQ95" s="183"/>
      <c r="CR95" s="183"/>
      <c r="CS95" s="183"/>
      <c r="CT95" s="183"/>
      <c r="CU95" s="183"/>
      <c r="CV95" s="183"/>
      <c r="CW95" s="183"/>
      <c r="CX95" s="183"/>
      <c r="CY95" s="183"/>
      <c r="CZ95" s="183"/>
      <c r="DA95" s="183"/>
      <c r="DB95" s="183"/>
      <c r="DC95" s="183"/>
      <c r="DD95" s="183"/>
      <c r="DE95" s="183"/>
      <c r="DF95" s="183"/>
      <c r="DG95" s="183"/>
      <c r="DH95" s="183"/>
      <c r="DI95" s="183"/>
      <c r="DJ95" s="183"/>
      <c r="DK95" s="183"/>
      <c r="DL95" s="183"/>
      <c r="DM95" s="183"/>
      <c r="DN95" s="183"/>
      <c r="DO95" s="183"/>
      <c r="DP95" s="183"/>
      <c r="DQ95" s="183"/>
      <c r="DR95" s="183"/>
      <c r="DS95" s="183"/>
      <c r="DT95" s="183"/>
      <c r="DU95" s="183"/>
      <c r="DV95" s="183"/>
      <c r="DW95" s="183"/>
      <c r="DX95" s="183"/>
      <c r="DY95" s="183"/>
      <c r="DZ95" s="183"/>
      <c r="EA95" s="183"/>
      <c r="EB95" s="183"/>
      <c r="EC95" s="183"/>
      <c r="ED95" s="183"/>
      <c r="EE95" s="183"/>
      <c r="EF95" s="183"/>
      <c r="EG95" s="183"/>
      <c r="EH95" s="183"/>
      <c r="EI95" s="183"/>
      <c r="EJ95" s="183"/>
      <c r="EK95" s="183"/>
      <c r="EL95" s="183"/>
      <c r="EM95" s="183"/>
      <c r="EN95" s="183"/>
      <c r="EO95" s="183"/>
      <c r="EP95" s="183"/>
      <c r="EQ95" s="183"/>
      <c r="ER95" s="183"/>
      <c r="ES95" s="183"/>
      <c r="ET95" s="183"/>
      <c r="EU95" s="183"/>
      <c r="EV95" s="183"/>
      <c r="EW95" s="183"/>
      <c r="EX95" s="183"/>
      <c r="EY95" s="183"/>
      <c r="EZ95" s="183"/>
      <c r="FA95" s="183"/>
      <c r="FB95" s="183"/>
      <c r="FC95" s="183"/>
      <c r="FD95" s="183"/>
      <c r="FE95" s="183"/>
      <c r="FF95" s="183"/>
      <c r="FG95" s="183"/>
      <c r="FH95" s="183"/>
      <c r="FI95" s="183"/>
      <c r="FJ95" s="183"/>
      <c r="FK95" s="183"/>
      <c r="FL95" s="183"/>
      <c r="FM95" s="183"/>
      <c r="FN95" s="183"/>
      <c r="FO95" s="183"/>
      <c r="FP95" s="183"/>
      <c r="FQ95" s="183"/>
      <c r="FR95" s="183"/>
      <c r="FS95" s="183"/>
      <c r="FT95" s="183"/>
      <c r="FU95" s="183"/>
      <c r="FV95" s="183"/>
      <c r="FW95" s="183"/>
      <c r="FX95" s="183"/>
      <c r="FY95" s="183"/>
      <c r="FZ95" s="183"/>
      <c r="GA95" s="183"/>
      <c r="GB95" s="183"/>
      <c r="GC95" s="183"/>
      <c r="GD95" s="183"/>
      <c r="GE95" s="183"/>
      <c r="GF95" s="183"/>
      <c r="GG95" s="183"/>
      <c r="GH95" s="183"/>
      <c r="GI95" s="183"/>
      <c r="GJ95" s="183"/>
      <c r="GK95" s="183"/>
      <c r="GL95" s="183"/>
      <c r="GM95" s="183"/>
      <c r="GN95" s="183"/>
      <c r="GO95" s="183"/>
      <c r="GP95" s="183"/>
      <c r="GQ95" s="183"/>
      <c r="GR95" s="183"/>
      <c r="GS95" s="183"/>
      <c r="GT95" s="183"/>
      <c r="GU95" s="183"/>
      <c r="GV95" s="183"/>
      <c r="GW95" s="183"/>
      <c r="GX95" s="183"/>
      <c r="GY95" s="183"/>
      <c r="GZ95" s="183"/>
      <c r="HA95" s="183"/>
      <c r="HB95" s="183"/>
      <c r="HC95" s="188"/>
      <c r="HD95" s="188"/>
      <c r="HE95" s="188"/>
      <c r="HF95" s="188"/>
      <c r="HG95" s="188"/>
      <c r="HH95" s="188"/>
      <c r="HI95" s="188"/>
      <c r="HJ95" s="188"/>
      <c r="HK95" s="188"/>
      <c r="HL95" s="188"/>
      <c r="HM95" s="188"/>
      <c r="HN95" s="188"/>
      <c r="HO95" s="188"/>
      <c r="HP95" s="188"/>
      <c r="HQ95" s="188"/>
      <c r="HR95" s="188"/>
      <c r="HS95" s="188"/>
      <c r="HT95" s="188"/>
      <c r="HU95" s="188"/>
      <c r="HV95" s="188"/>
      <c r="HW95" s="188"/>
      <c r="HX95" s="188"/>
      <c r="HY95" s="188"/>
      <c r="HZ95" s="188"/>
      <c r="IA95" s="188"/>
      <c r="IB95" s="188"/>
      <c r="IC95" s="188"/>
    </row>
    <row r="96" s="103" customFormat="1" spans="1:237">
      <c r="A96" s="169"/>
      <c r="B96" s="131" t="s">
        <v>21</v>
      </c>
      <c r="C96" s="132"/>
      <c r="D96" s="132"/>
      <c r="E96" s="133"/>
      <c r="F96" s="125"/>
      <c r="G96" s="125"/>
      <c r="H96" s="125"/>
      <c r="I96" s="184"/>
      <c r="J96" s="183"/>
      <c r="K96" s="183"/>
      <c r="L96" s="183"/>
      <c r="M96" s="183"/>
      <c r="N96" s="183"/>
      <c r="O96" s="183"/>
      <c r="P96" s="183"/>
      <c r="Q96" s="183"/>
      <c r="R96" s="183"/>
      <c r="S96" s="183"/>
      <c r="T96" s="183"/>
      <c r="U96" s="183"/>
      <c r="V96" s="183"/>
      <c r="W96" s="183"/>
      <c r="X96" s="183"/>
      <c r="Y96" s="183"/>
      <c r="Z96" s="183"/>
      <c r="AA96" s="183"/>
      <c r="AB96" s="183"/>
      <c r="AC96" s="183"/>
      <c r="AD96" s="183"/>
      <c r="AE96" s="183"/>
      <c r="AF96" s="183"/>
      <c r="AG96" s="183"/>
      <c r="AH96" s="183"/>
      <c r="AI96" s="183"/>
      <c r="AJ96" s="183"/>
      <c r="AK96" s="183"/>
      <c r="AL96" s="183"/>
      <c r="AM96" s="183"/>
      <c r="AN96" s="183"/>
      <c r="AO96" s="183"/>
      <c r="AP96" s="183"/>
      <c r="AQ96" s="183"/>
      <c r="AR96" s="183"/>
      <c r="AS96" s="183"/>
      <c r="AT96" s="183"/>
      <c r="AU96" s="183"/>
      <c r="AV96" s="183"/>
      <c r="AW96" s="183"/>
      <c r="AX96" s="183"/>
      <c r="AY96" s="183"/>
      <c r="AZ96" s="183"/>
      <c r="BA96" s="183"/>
      <c r="BB96" s="183"/>
      <c r="BC96" s="183"/>
      <c r="BD96" s="183"/>
      <c r="BE96" s="183"/>
      <c r="BF96" s="183"/>
      <c r="BG96" s="183"/>
      <c r="BH96" s="183"/>
      <c r="BI96" s="183"/>
      <c r="BJ96" s="183"/>
      <c r="BK96" s="183"/>
      <c r="BL96" s="183"/>
      <c r="BM96" s="183"/>
      <c r="BN96" s="183"/>
      <c r="BO96" s="183"/>
      <c r="BP96" s="183"/>
      <c r="BQ96" s="183"/>
      <c r="BR96" s="183"/>
      <c r="BS96" s="183"/>
      <c r="BT96" s="183"/>
      <c r="BU96" s="183"/>
      <c r="BV96" s="183"/>
      <c r="BW96" s="183"/>
      <c r="BX96" s="183"/>
      <c r="BY96" s="183"/>
      <c r="BZ96" s="183"/>
      <c r="CA96" s="183"/>
      <c r="CB96" s="183"/>
      <c r="CC96" s="183"/>
      <c r="CD96" s="183"/>
      <c r="CE96" s="183"/>
      <c r="CF96" s="183"/>
      <c r="CG96" s="183"/>
      <c r="CH96" s="183"/>
      <c r="CI96" s="183"/>
      <c r="CJ96" s="183"/>
      <c r="CK96" s="183"/>
      <c r="CL96" s="183"/>
      <c r="CM96" s="183"/>
      <c r="CN96" s="183"/>
      <c r="CO96" s="183"/>
      <c r="CP96" s="183"/>
      <c r="CQ96" s="183"/>
      <c r="CR96" s="183"/>
      <c r="CS96" s="183"/>
      <c r="CT96" s="183"/>
      <c r="CU96" s="183"/>
      <c r="CV96" s="183"/>
      <c r="CW96" s="183"/>
      <c r="CX96" s="183"/>
      <c r="CY96" s="183"/>
      <c r="CZ96" s="183"/>
      <c r="DA96" s="183"/>
      <c r="DB96" s="183"/>
      <c r="DC96" s="183"/>
      <c r="DD96" s="183"/>
      <c r="DE96" s="183"/>
      <c r="DF96" s="183"/>
      <c r="DG96" s="183"/>
      <c r="DH96" s="183"/>
      <c r="DI96" s="183"/>
      <c r="DJ96" s="183"/>
      <c r="DK96" s="183"/>
      <c r="DL96" s="183"/>
      <c r="DM96" s="183"/>
      <c r="DN96" s="183"/>
      <c r="DO96" s="183"/>
      <c r="DP96" s="183"/>
      <c r="DQ96" s="183"/>
      <c r="DR96" s="183"/>
      <c r="DS96" s="183"/>
      <c r="DT96" s="183"/>
      <c r="DU96" s="183"/>
      <c r="DV96" s="183"/>
      <c r="DW96" s="183"/>
      <c r="DX96" s="183"/>
      <c r="DY96" s="183"/>
      <c r="DZ96" s="183"/>
      <c r="EA96" s="183"/>
      <c r="EB96" s="183"/>
      <c r="EC96" s="183"/>
      <c r="ED96" s="183"/>
      <c r="EE96" s="183"/>
      <c r="EF96" s="183"/>
      <c r="EG96" s="183"/>
      <c r="EH96" s="183"/>
      <c r="EI96" s="183"/>
      <c r="EJ96" s="183"/>
      <c r="EK96" s="183"/>
      <c r="EL96" s="183"/>
      <c r="EM96" s="183"/>
      <c r="EN96" s="183"/>
      <c r="EO96" s="183"/>
      <c r="EP96" s="183"/>
      <c r="EQ96" s="183"/>
      <c r="ER96" s="183"/>
      <c r="ES96" s="183"/>
      <c r="ET96" s="183"/>
      <c r="EU96" s="183"/>
      <c r="EV96" s="183"/>
      <c r="EW96" s="183"/>
      <c r="EX96" s="183"/>
      <c r="EY96" s="183"/>
      <c r="EZ96" s="183"/>
      <c r="FA96" s="183"/>
      <c r="FB96" s="183"/>
      <c r="FC96" s="183"/>
      <c r="FD96" s="183"/>
      <c r="FE96" s="183"/>
      <c r="FF96" s="183"/>
      <c r="FG96" s="183"/>
      <c r="FH96" s="183"/>
      <c r="FI96" s="183"/>
      <c r="FJ96" s="183"/>
      <c r="FK96" s="183"/>
      <c r="FL96" s="183"/>
      <c r="FM96" s="183"/>
      <c r="FN96" s="183"/>
      <c r="FO96" s="183"/>
      <c r="FP96" s="183"/>
      <c r="FQ96" s="183"/>
      <c r="FR96" s="183"/>
      <c r="FS96" s="183"/>
      <c r="FT96" s="183"/>
      <c r="FU96" s="183"/>
      <c r="FV96" s="183"/>
      <c r="FW96" s="183"/>
      <c r="FX96" s="183"/>
      <c r="FY96" s="183"/>
      <c r="FZ96" s="183"/>
      <c r="GA96" s="183"/>
      <c r="GB96" s="183"/>
      <c r="GC96" s="183"/>
      <c r="GD96" s="183"/>
      <c r="GE96" s="183"/>
      <c r="GF96" s="183"/>
      <c r="GG96" s="183"/>
      <c r="GH96" s="183"/>
      <c r="GI96" s="183"/>
      <c r="GJ96" s="183"/>
      <c r="GK96" s="183"/>
      <c r="GL96" s="183"/>
      <c r="GM96" s="183"/>
      <c r="GN96" s="183"/>
      <c r="GO96" s="183"/>
      <c r="GP96" s="183"/>
      <c r="GQ96" s="183"/>
      <c r="GR96" s="183"/>
      <c r="GS96" s="183"/>
      <c r="GT96" s="183"/>
      <c r="GU96" s="183"/>
      <c r="GV96" s="183"/>
      <c r="GW96" s="183"/>
      <c r="GX96" s="183"/>
      <c r="GY96" s="183"/>
      <c r="GZ96" s="183"/>
      <c r="HA96" s="183"/>
      <c r="HB96" s="183"/>
      <c r="HC96" s="188"/>
      <c r="HD96" s="188"/>
      <c r="HE96" s="188"/>
      <c r="HF96" s="188"/>
      <c r="HG96" s="188"/>
      <c r="HH96" s="188"/>
      <c r="HI96" s="188"/>
      <c r="HJ96" s="188"/>
      <c r="HK96" s="188"/>
      <c r="HL96" s="188"/>
      <c r="HM96" s="188"/>
      <c r="HN96" s="188"/>
      <c r="HO96" s="188"/>
      <c r="HP96" s="188"/>
      <c r="HQ96" s="188"/>
      <c r="HR96" s="188"/>
      <c r="HS96" s="188"/>
      <c r="HT96" s="188"/>
      <c r="HU96" s="188"/>
      <c r="HV96" s="188"/>
      <c r="HW96" s="188"/>
      <c r="HX96" s="188"/>
      <c r="HY96" s="188"/>
      <c r="HZ96" s="188"/>
      <c r="IA96" s="188"/>
      <c r="IB96" s="188"/>
      <c r="IC96" s="188"/>
    </row>
    <row r="97" s="103" customFormat="1" spans="1:237">
      <c r="A97" s="163">
        <v>6</v>
      </c>
      <c r="B97" s="164" t="s">
        <v>79</v>
      </c>
      <c r="C97" s="165"/>
      <c r="D97" s="165"/>
      <c r="E97" s="166"/>
      <c r="F97" s="120"/>
      <c r="G97" s="120"/>
      <c r="H97" s="120"/>
      <c r="I97" s="184"/>
      <c r="J97" s="183"/>
      <c r="K97" s="183"/>
      <c r="L97" s="183"/>
      <c r="M97" s="183"/>
      <c r="N97" s="183"/>
      <c r="O97" s="183"/>
      <c r="P97" s="183"/>
      <c r="Q97" s="183"/>
      <c r="R97" s="183"/>
      <c r="S97" s="183"/>
      <c r="T97" s="183"/>
      <c r="U97" s="183"/>
      <c r="V97" s="183"/>
      <c r="W97" s="183"/>
      <c r="X97" s="183"/>
      <c r="Y97" s="183"/>
      <c r="Z97" s="183"/>
      <c r="AA97" s="183"/>
      <c r="AB97" s="183"/>
      <c r="AC97" s="183"/>
      <c r="AD97" s="183"/>
      <c r="AE97" s="183"/>
      <c r="AF97" s="183"/>
      <c r="AG97" s="183"/>
      <c r="AH97" s="183"/>
      <c r="AI97" s="183"/>
      <c r="AJ97" s="183"/>
      <c r="AK97" s="183"/>
      <c r="AL97" s="183"/>
      <c r="AM97" s="183"/>
      <c r="AN97" s="183"/>
      <c r="AO97" s="183"/>
      <c r="AP97" s="183"/>
      <c r="AQ97" s="183"/>
      <c r="AR97" s="183"/>
      <c r="AS97" s="183"/>
      <c r="AT97" s="183"/>
      <c r="AU97" s="183"/>
      <c r="AV97" s="183"/>
      <c r="AW97" s="183"/>
      <c r="AX97" s="183"/>
      <c r="AY97" s="183"/>
      <c r="AZ97" s="183"/>
      <c r="BA97" s="183"/>
      <c r="BB97" s="183"/>
      <c r="BC97" s="183"/>
      <c r="BD97" s="183"/>
      <c r="BE97" s="183"/>
      <c r="BF97" s="183"/>
      <c r="BG97" s="183"/>
      <c r="BH97" s="183"/>
      <c r="BI97" s="183"/>
      <c r="BJ97" s="183"/>
      <c r="BK97" s="183"/>
      <c r="BL97" s="183"/>
      <c r="BM97" s="183"/>
      <c r="BN97" s="183"/>
      <c r="BO97" s="183"/>
      <c r="BP97" s="183"/>
      <c r="BQ97" s="183"/>
      <c r="BR97" s="183"/>
      <c r="BS97" s="183"/>
      <c r="BT97" s="183"/>
      <c r="BU97" s="183"/>
      <c r="BV97" s="183"/>
      <c r="BW97" s="183"/>
      <c r="BX97" s="183"/>
      <c r="BY97" s="183"/>
      <c r="BZ97" s="183"/>
      <c r="CA97" s="183"/>
      <c r="CB97" s="183"/>
      <c r="CC97" s="183"/>
      <c r="CD97" s="183"/>
      <c r="CE97" s="183"/>
      <c r="CF97" s="183"/>
      <c r="CG97" s="183"/>
      <c r="CH97" s="183"/>
      <c r="CI97" s="183"/>
      <c r="CJ97" s="183"/>
      <c r="CK97" s="183"/>
      <c r="CL97" s="183"/>
      <c r="CM97" s="183"/>
      <c r="CN97" s="183"/>
      <c r="CO97" s="183"/>
      <c r="CP97" s="183"/>
      <c r="CQ97" s="183"/>
      <c r="CR97" s="183"/>
      <c r="CS97" s="183"/>
      <c r="CT97" s="183"/>
      <c r="CU97" s="183"/>
      <c r="CV97" s="183"/>
      <c r="CW97" s="183"/>
      <c r="CX97" s="183"/>
      <c r="CY97" s="183"/>
      <c r="CZ97" s="183"/>
      <c r="DA97" s="183"/>
      <c r="DB97" s="183"/>
      <c r="DC97" s="183"/>
      <c r="DD97" s="183"/>
      <c r="DE97" s="183"/>
      <c r="DF97" s="183"/>
      <c r="DG97" s="183"/>
      <c r="DH97" s="183"/>
      <c r="DI97" s="183"/>
      <c r="DJ97" s="183"/>
      <c r="DK97" s="183"/>
      <c r="DL97" s="183"/>
      <c r="DM97" s="183"/>
      <c r="DN97" s="183"/>
      <c r="DO97" s="183"/>
      <c r="DP97" s="183"/>
      <c r="DQ97" s="183"/>
      <c r="DR97" s="183"/>
      <c r="DS97" s="183"/>
      <c r="DT97" s="183"/>
      <c r="DU97" s="183"/>
      <c r="DV97" s="183"/>
      <c r="DW97" s="183"/>
      <c r="DX97" s="183"/>
      <c r="DY97" s="183"/>
      <c r="DZ97" s="183"/>
      <c r="EA97" s="183"/>
      <c r="EB97" s="183"/>
      <c r="EC97" s="183"/>
      <c r="ED97" s="183"/>
      <c r="EE97" s="183"/>
      <c r="EF97" s="183"/>
      <c r="EG97" s="183"/>
      <c r="EH97" s="183"/>
      <c r="EI97" s="183"/>
      <c r="EJ97" s="183"/>
      <c r="EK97" s="183"/>
      <c r="EL97" s="183"/>
      <c r="EM97" s="183"/>
      <c r="EN97" s="183"/>
      <c r="EO97" s="183"/>
      <c r="EP97" s="183"/>
      <c r="EQ97" s="183"/>
      <c r="ER97" s="183"/>
      <c r="ES97" s="183"/>
      <c r="ET97" s="183"/>
      <c r="EU97" s="183"/>
      <c r="EV97" s="183"/>
      <c r="EW97" s="183"/>
      <c r="EX97" s="183"/>
      <c r="EY97" s="183"/>
      <c r="EZ97" s="183"/>
      <c r="FA97" s="183"/>
      <c r="FB97" s="183"/>
      <c r="FC97" s="183"/>
      <c r="FD97" s="183"/>
      <c r="FE97" s="183"/>
      <c r="FF97" s="183"/>
      <c r="FG97" s="183"/>
      <c r="FH97" s="183"/>
      <c r="FI97" s="183"/>
      <c r="FJ97" s="183"/>
      <c r="FK97" s="183"/>
      <c r="FL97" s="183"/>
      <c r="FM97" s="183"/>
      <c r="FN97" s="183"/>
      <c r="FO97" s="183"/>
      <c r="FP97" s="183"/>
      <c r="FQ97" s="183"/>
      <c r="FR97" s="183"/>
      <c r="FS97" s="183"/>
      <c r="FT97" s="183"/>
      <c r="FU97" s="183"/>
      <c r="FV97" s="183"/>
      <c r="FW97" s="183"/>
      <c r="FX97" s="183"/>
      <c r="FY97" s="183"/>
      <c r="FZ97" s="183"/>
      <c r="GA97" s="183"/>
      <c r="GB97" s="183"/>
      <c r="GC97" s="183"/>
      <c r="GD97" s="183"/>
      <c r="GE97" s="183"/>
      <c r="GF97" s="183"/>
      <c r="GG97" s="183"/>
      <c r="GH97" s="183"/>
      <c r="GI97" s="183"/>
      <c r="GJ97" s="183"/>
      <c r="GK97" s="183"/>
      <c r="GL97" s="183"/>
      <c r="GM97" s="183"/>
      <c r="GN97" s="183"/>
      <c r="GO97" s="183"/>
      <c r="GP97" s="183"/>
      <c r="GQ97" s="183"/>
      <c r="GR97" s="183"/>
      <c r="GS97" s="183"/>
      <c r="GT97" s="183"/>
      <c r="GU97" s="183"/>
      <c r="GV97" s="183"/>
      <c r="GW97" s="183"/>
      <c r="GX97" s="183"/>
      <c r="GY97" s="183"/>
      <c r="GZ97" s="183"/>
      <c r="HA97" s="183"/>
      <c r="HB97" s="183"/>
      <c r="HC97" s="188"/>
      <c r="HD97" s="188"/>
      <c r="HE97" s="188"/>
      <c r="HF97" s="188"/>
      <c r="HG97" s="188"/>
      <c r="HH97" s="188"/>
      <c r="HI97" s="188"/>
      <c r="HJ97" s="188"/>
      <c r="HK97" s="188"/>
      <c r="HL97" s="188"/>
      <c r="HM97" s="188"/>
      <c r="HN97" s="188"/>
      <c r="HO97" s="188"/>
      <c r="HP97" s="188"/>
      <c r="HQ97" s="188"/>
      <c r="HR97" s="188"/>
      <c r="HS97" s="188"/>
      <c r="HT97" s="188"/>
      <c r="HU97" s="188"/>
      <c r="HV97" s="188"/>
      <c r="HW97" s="188"/>
      <c r="HX97" s="188"/>
      <c r="HY97" s="188"/>
      <c r="HZ97" s="188"/>
      <c r="IA97" s="188"/>
      <c r="IB97" s="188"/>
      <c r="IC97" s="188"/>
    </row>
    <row r="98" s="103" customFormat="1" spans="1:237">
      <c r="A98" s="163">
        <v>7</v>
      </c>
      <c r="B98" s="164" t="s">
        <v>80</v>
      </c>
      <c r="C98" s="165"/>
      <c r="D98" s="165"/>
      <c r="E98" s="166"/>
      <c r="F98" s="125"/>
      <c r="G98" s="125"/>
      <c r="H98" s="125"/>
      <c r="I98" s="155"/>
      <c r="J98" s="183"/>
      <c r="K98" s="183"/>
      <c r="L98" s="183"/>
      <c r="M98" s="183"/>
      <c r="N98" s="183"/>
      <c r="O98" s="183"/>
      <c r="P98" s="183"/>
      <c r="Q98" s="183"/>
      <c r="R98" s="183"/>
      <c r="S98" s="183"/>
      <c r="T98" s="183"/>
      <c r="U98" s="183"/>
      <c r="V98" s="183"/>
      <c r="W98" s="183"/>
      <c r="X98" s="183"/>
      <c r="Y98" s="183"/>
      <c r="Z98" s="183"/>
      <c r="AA98" s="183"/>
      <c r="AB98" s="183"/>
      <c r="AC98" s="183"/>
      <c r="AD98" s="183"/>
      <c r="AE98" s="183"/>
      <c r="AF98" s="183"/>
      <c r="AG98" s="183"/>
      <c r="AH98" s="183"/>
      <c r="AI98" s="183"/>
      <c r="AJ98" s="183"/>
      <c r="AK98" s="183"/>
      <c r="AL98" s="183"/>
      <c r="AM98" s="183"/>
      <c r="AN98" s="183"/>
      <c r="AO98" s="183"/>
      <c r="AP98" s="183"/>
      <c r="AQ98" s="183"/>
      <c r="AR98" s="183"/>
      <c r="AS98" s="183"/>
      <c r="AT98" s="183"/>
      <c r="AU98" s="183"/>
      <c r="AV98" s="183"/>
      <c r="AW98" s="183"/>
      <c r="AX98" s="183"/>
      <c r="AY98" s="183"/>
      <c r="AZ98" s="183"/>
      <c r="BA98" s="183"/>
      <c r="BB98" s="183"/>
      <c r="BC98" s="183"/>
      <c r="BD98" s="183"/>
      <c r="BE98" s="183"/>
      <c r="BF98" s="183"/>
      <c r="BG98" s="183"/>
      <c r="BH98" s="183"/>
      <c r="BI98" s="183"/>
      <c r="BJ98" s="183"/>
      <c r="BK98" s="183"/>
      <c r="BL98" s="183"/>
      <c r="BM98" s="183"/>
      <c r="BN98" s="183"/>
      <c r="BO98" s="183"/>
      <c r="BP98" s="183"/>
      <c r="BQ98" s="183"/>
      <c r="BR98" s="183"/>
      <c r="BS98" s="183"/>
      <c r="BT98" s="183"/>
      <c r="BU98" s="183"/>
      <c r="BV98" s="183"/>
      <c r="BW98" s="183"/>
      <c r="BX98" s="183"/>
      <c r="BY98" s="183"/>
      <c r="BZ98" s="183"/>
      <c r="CA98" s="183"/>
      <c r="CB98" s="183"/>
      <c r="CC98" s="183"/>
      <c r="CD98" s="183"/>
      <c r="CE98" s="183"/>
      <c r="CF98" s="183"/>
      <c r="CG98" s="183"/>
      <c r="CH98" s="183"/>
      <c r="CI98" s="183"/>
      <c r="CJ98" s="183"/>
      <c r="CK98" s="183"/>
      <c r="CL98" s="183"/>
      <c r="CM98" s="183"/>
      <c r="CN98" s="183"/>
      <c r="CO98" s="183"/>
      <c r="CP98" s="183"/>
      <c r="CQ98" s="183"/>
      <c r="CR98" s="183"/>
      <c r="CS98" s="183"/>
      <c r="CT98" s="183"/>
      <c r="CU98" s="183"/>
      <c r="CV98" s="183"/>
      <c r="CW98" s="183"/>
      <c r="CX98" s="183"/>
      <c r="CY98" s="183"/>
      <c r="CZ98" s="183"/>
      <c r="DA98" s="183"/>
      <c r="DB98" s="183"/>
      <c r="DC98" s="183"/>
      <c r="DD98" s="183"/>
      <c r="DE98" s="183"/>
      <c r="DF98" s="183"/>
      <c r="DG98" s="183"/>
      <c r="DH98" s="183"/>
      <c r="DI98" s="183"/>
      <c r="DJ98" s="183"/>
      <c r="DK98" s="183"/>
      <c r="DL98" s="183"/>
      <c r="DM98" s="183"/>
      <c r="DN98" s="183"/>
      <c r="DO98" s="183"/>
      <c r="DP98" s="183"/>
      <c r="DQ98" s="183"/>
      <c r="DR98" s="183"/>
      <c r="DS98" s="183"/>
      <c r="DT98" s="183"/>
      <c r="DU98" s="183"/>
      <c r="DV98" s="183"/>
      <c r="DW98" s="183"/>
      <c r="DX98" s="183"/>
      <c r="DY98" s="183"/>
      <c r="DZ98" s="183"/>
      <c r="EA98" s="183"/>
      <c r="EB98" s="183"/>
      <c r="EC98" s="183"/>
      <c r="ED98" s="183"/>
      <c r="EE98" s="183"/>
      <c r="EF98" s="183"/>
      <c r="EG98" s="183"/>
      <c r="EH98" s="183"/>
      <c r="EI98" s="183"/>
      <c r="EJ98" s="183"/>
      <c r="EK98" s="183"/>
      <c r="EL98" s="183"/>
      <c r="EM98" s="183"/>
      <c r="EN98" s="183"/>
      <c r="EO98" s="183"/>
      <c r="EP98" s="183"/>
      <c r="EQ98" s="183"/>
      <c r="ER98" s="183"/>
      <c r="ES98" s="183"/>
      <c r="ET98" s="183"/>
      <c r="EU98" s="183"/>
      <c r="EV98" s="183"/>
      <c r="EW98" s="183"/>
      <c r="EX98" s="183"/>
      <c r="EY98" s="183"/>
      <c r="EZ98" s="183"/>
      <c r="FA98" s="183"/>
      <c r="FB98" s="183"/>
      <c r="FC98" s="183"/>
      <c r="FD98" s="183"/>
      <c r="FE98" s="183"/>
      <c r="FF98" s="183"/>
      <c r="FG98" s="183"/>
      <c r="FH98" s="183"/>
      <c r="FI98" s="183"/>
      <c r="FJ98" s="183"/>
      <c r="FK98" s="183"/>
      <c r="FL98" s="183"/>
      <c r="FM98" s="183"/>
      <c r="FN98" s="183"/>
      <c r="FO98" s="183"/>
      <c r="FP98" s="183"/>
      <c r="FQ98" s="183"/>
      <c r="FR98" s="183"/>
      <c r="FS98" s="183"/>
      <c r="FT98" s="183"/>
      <c r="FU98" s="183"/>
      <c r="FV98" s="183"/>
      <c r="FW98" s="183"/>
      <c r="FX98" s="183"/>
      <c r="FY98" s="183"/>
      <c r="FZ98" s="183"/>
      <c r="GA98" s="183"/>
      <c r="GB98" s="183"/>
      <c r="GC98" s="183"/>
      <c r="GD98" s="183"/>
      <c r="GE98" s="183"/>
      <c r="GF98" s="183"/>
      <c r="GG98" s="183"/>
      <c r="GH98" s="183"/>
      <c r="GI98" s="183"/>
      <c r="GJ98" s="183"/>
      <c r="GK98" s="183"/>
      <c r="GL98" s="183"/>
      <c r="GM98" s="183"/>
      <c r="GN98" s="183"/>
      <c r="GO98" s="183"/>
      <c r="GP98" s="183"/>
      <c r="GQ98" s="183"/>
      <c r="GR98" s="183"/>
      <c r="GS98" s="183"/>
      <c r="GT98" s="183"/>
      <c r="GU98" s="183"/>
      <c r="GV98" s="183"/>
      <c r="GW98" s="183"/>
      <c r="GX98" s="183"/>
      <c r="GY98" s="183"/>
      <c r="GZ98" s="183"/>
      <c r="HA98" s="183"/>
      <c r="HB98" s="183"/>
      <c r="HC98" s="188"/>
      <c r="HD98" s="188"/>
      <c r="HE98" s="188"/>
      <c r="HF98" s="188"/>
      <c r="HG98" s="188"/>
      <c r="HH98" s="188"/>
      <c r="HI98" s="188"/>
      <c r="HJ98" s="188"/>
      <c r="HK98" s="188"/>
      <c r="HL98" s="188"/>
      <c r="HM98" s="188"/>
      <c r="HN98" s="188"/>
      <c r="HO98" s="188"/>
      <c r="HP98" s="188"/>
      <c r="HQ98" s="188"/>
      <c r="HR98" s="188"/>
      <c r="HS98" s="188"/>
      <c r="HT98" s="188"/>
      <c r="HU98" s="188"/>
      <c r="HV98" s="188"/>
      <c r="HW98" s="188"/>
      <c r="HX98" s="188"/>
      <c r="HY98" s="188"/>
      <c r="HZ98" s="188"/>
      <c r="IA98" s="188"/>
      <c r="IB98" s="188"/>
      <c r="IC98" s="188"/>
    </row>
    <row r="99" s="103" customFormat="1" spans="1:237">
      <c r="A99" s="169"/>
      <c r="B99" s="131" t="s">
        <v>21</v>
      </c>
      <c r="C99" s="132"/>
      <c r="D99" s="132"/>
      <c r="E99" s="133"/>
      <c r="F99" s="125"/>
      <c r="G99" s="125"/>
      <c r="H99" s="125"/>
      <c r="I99" s="155"/>
      <c r="J99" s="183"/>
      <c r="K99" s="183"/>
      <c r="L99" s="183"/>
      <c r="M99" s="183"/>
      <c r="N99" s="183"/>
      <c r="O99" s="183"/>
      <c r="P99" s="183"/>
      <c r="Q99" s="183"/>
      <c r="R99" s="183"/>
      <c r="S99" s="183"/>
      <c r="T99" s="183"/>
      <c r="U99" s="183"/>
      <c r="V99" s="183"/>
      <c r="W99" s="183"/>
      <c r="X99" s="183"/>
      <c r="Y99" s="183"/>
      <c r="Z99" s="183"/>
      <c r="AA99" s="183"/>
      <c r="AB99" s="183"/>
      <c r="AC99" s="183"/>
      <c r="AD99" s="183"/>
      <c r="AE99" s="183"/>
      <c r="AF99" s="183"/>
      <c r="AG99" s="183"/>
      <c r="AH99" s="183"/>
      <c r="AI99" s="183"/>
      <c r="AJ99" s="183"/>
      <c r="AK99" s="183"/>
      <c r="AL99" s="183"/>
      <c r="AM99" s="183"/>
      <c r="AN99" s="183"/>
      <c r="AO99" s="183"/>
      <c r="AP99" s="183"/>
      <c r="AQ99" s="183"/>
      <c r="AR99" s="183"/>
      <c r="AS99" s="183"/>
      <c r="AT99" s="183"/>
      <c r="AU99" s="183"/>
      <c r="AV99" s="183"/>
      <c r="AW99" s="183"/>
      <c r="AX99" s="183"/>
      <c r="AY99" s="183"/>
      <c r="AZ99" s="183"/>
      <c r="BA99" s="183"/>
      <c r="BB99" s="183"/>
      <c r="BC99" s="183"/>
      <c r="BD99" s="183"/>
      <c r="BE99" s="183"/>
      <c r="BF99" s="183"/>
      <c r="BG99" s="183"/>
      <c r="BH99" s="183"/>
      <c r="BI99" s="183"/>
      <c r="BJ99" s="183"/>
      <c r="BK99" s="183"/>
      <c r="BL99" s="183"/>
      <c r="BM99" s="183"/>
      <c r="BN99" s="183"/>
      <c r="BO99" s="183"/>
      <c r="BP99" s="183"/>
      <c r="BQ99" s="183"/>
      <c r="BR99" s="183"/>
      <c r="BS99" s="183"/>
      <c r="BT99" s="183"/>
      <c r="BU99" s="183"/>
      <c r="BV99" s="183"/>
      <c r="BW99" s="183"/>
      <c r="BX99" s="183"/>
      <c r="BY99" s="183"/>
      <c r="BZ99" s="183"/>
      <c r="CA99" s="183"/>
      <c r="CB99" s="183"/>
      <c r="CC99" s="183"/>
      <c r="CD99" s="183"/>
      <c r="CE99" s="183"/>
      <c r="CF99" s="183"/>
      <c r="CG99" s="183"/>
      <c r="CH99" s="183"/>
      <c r="CI99" s="183"/>
      <c r="CJ99" s="183"/>
      <c r="CK99" s="183"/>
      <c r="CL99" s="183"/>
      <c r="CM99" s="183"/>
      <c r="CN99" s="183"/>
      <c r="CO99" s="183"/>
      <c r="CP99" s="183"/>
      <c r="CQ99" s="183"/>
      <c r="CR99" s="183"/>
      <c r="CS99" s="183"/>
      <c r="CT99" s="183"/>
      <c r="CU99" s="183"/>
      <c r="CV99" s="183"/>
      <c r="CW99" s="183"/>
      <c r="CX99" s="183"/>
      <c r="CY99" s="183"/>
      <c r="CZ99" s="183"/>
      <c r="DA99" s="183"/>
      <c r="DB99" s="183"/>
      <c r="DC99" s="183"/>
      <c r="DD99" s="183"/>
      <c r="DE99" s="183"/>
      <c r="DF99" s="183"/>
      <c r="DG99" s="183"/>
      <c r="DH99" s="183"/>
      <c r="DI99" s="183"/>
      <c r="DJ99" s="183"/>
      <c r="DK99" s="183"/>
      <c r="DL99" s="183"/>
      <c r="DM99" s="183"/>
      <c r="DN99" s="183"/>
      <c r="DO99" s="183"/>
      <c r="DP99" s="183"/>
      <c r="DQ99" s="183"/>
      <c r="DR99" s="183"/>
      <c r="DS99" s="183"/>
      <c r="DT99" s="183"/>
      <c r="DU99" s="183"/>
      <c r="DV99" s="183"/>
      <c r="DW99" s="183"/>
      <c r="DX99" s="183"/>
      <c r="DY99" s="183"/>
      <c r="DZ99" s="183"/>
      <c r="EA99" s="183"/>
      <c r="EB99" s="183"/>
      <c r="EC99" s="183"/>
      <c r="ED99" s="183"/>
      <c r="EE99" s="183"/>
      <c r="EF99" s="183"/>
      <c r="EG99" s="183"/>
      <c r="EH99" s="183"/>
      <c r="EI99" s="183"/>
      <c r="EJ99" s="183"/>
      <c r="EK99" s="183"/>
      <c r="EL99" s="183"/>
      <c r="EM99" s="183"/>
      <c r="EN99" s="183"/>
      <c r="EO99" s="183"/>
      <c r="EP99" s="183"/>
      <c r="EQ99" s="183"/>
      <c r="ER99" s="183"/>
      <c r="ES99" s="183"/>
      <c r="ET99" s="183"/>
      <c r="EU99" s="183"/>
      <c r="EV99" s="183"/>
      <c r="EW99" s="183"/>
      <c r="EX99" s="183"/>
      <c r="EY99" s="183"/>
      <c r="EZ99" s="183"/>
      <c r="FA99" s="183"/>
      <c r="FB99" s="183"/>
      <c r="FC99" s="183"/>
      <c r="FD99" s="183"/>
      <c r="FE99" s="183"/>
      <c r="FF99" s="183"/>
      <c r="FG99" s="183"/>
      <c r="FH99" s="183"/>
      <c r="FI99" s="183"/>
      <c r="FJ99" s="183"/>
      <c r="FK99" s="183"/>
      <c r="FL99" s="183"/>
      <c r="FM99" s="183"/>
      <c r="FN99" s="183"/>
      <c r="FO99" s="183"/>
      <c r="FP99" s="183"/>
      <c r="FQ99" s="183"/>
      <c r="FR99" s="183"/>
      <c r="FS99" s="183"/>
      <c r="FT99" s="183"/>
      <c r="FU99" s="183"/>
      <c r="FV99" s="183"/>
      <c r="FW99" s="183"/>
      <c r="FX99" s="183"/>
      <c r="FY99" s="183"/>
      <c r="FZ99" s="183"/>
      <c r="GA99" s="183"/>
      <c r="GB99" s="183"/>
      <c r="GC99" s="183"/>
      <c r="GD99" s="183"/>
      <c r="GE99" s="183"/>
      <c r="GF99" s="183"/>
      <c r="GG99" s="183"/>
      <c r="GH99" s="183"/>
      <c r="GI99" s="183"/>
      <c r="GJ99" s="183"/>
      <c r="GK99" s="183"/>
      <c r="GL99" s="183"/>
      <c r="GM99" s="183"/>
      <c r="GN99" s="183"/>
      <c r="GO99" s="183"/>
      <c r="GP99" s="183"/>
      <c r="GQ99" s="183"/>
      <c r="GR99" s="183"/>
      <c r="GS99" s="183"/>
      <c r="GT99" s="183"/>
      <c r="GU99" s="183"/>
      <c r="GV99" s="183"/>
      <c r="GW99" s="183"/>
      <c r="GX99" s="183"/>
      <c r="GY99" s="183"/>
      <c r="GZ99" s="183"/>
      <c r="HA99" s="183"/>
      <c r="HB99" s="183"/>
      <c r="HC99" s="188"/>
      <c r="HD99" s="188"/>
      <c r="HE99" s="188"/>
      <c r="HF99" s="188"/>
      <c r="HG99" s="188"/>
      <c r="HH99" s="188"/>
      <c r="HI99" s="188"/>
      <c r="HJ99" s="188"/>
      <c r="HK99" s="188"/>
      <c r="HL99" s="188"/>
      <c r="HM99" s="188"/>
      <c r="HN99" s="188"/>
      <c r="HO99" s="188"/>
      <c r="HP99" s="188"/>
      <c r="HQ99" s="188"/>
      <c r="HR99" s="188"/>
      <c r="HS99" s="188"/>
      <c r="HT99" s="188"/>
      <c r="HU99" s="188"/>
      <c r="HV99" s="188"/>
      <c r="HW99" s="188"/>
      <c r="HX99" s="188"/>
      <c r="HY99" s="188"/>
      <c r="HZ99" s="188"/>
      <c r="IA99" s="188"/>
      <c r="IB99" s="188"/>
      <c r="IC99" s="188"/>
    </row>
    <row r="100" s="103" customFormat="1" spans="1:237">
      <c r="A100" s="163">
        <v>8</v>
      </c>
      <c r="B100" s="164" t="s">
        <v>81</v>
      </c>
      <c r="C100" s="165"/>
      <c r="D100" s="165"/>
      <c r="E100" s="166"/>
      <c r="F100" s="125"/>
      <c r="G100" s="125"/>
      <c r="H100" s="125"/>
      <c r="I100" s="184"/>
      <c r="J100" s="183"/>
      <c r="K100" s="183"/>
      <c r="L100" s="183"/>
      <c r="M100" s="183"/>
      <c r="N100" s="183"/>
      <c r="O100" s="183"/>
      <c r="P100" s="183"/>
      <c r="Q100" s="183"/>
      <c r="R100" s="183"/>
      <c r="S100" s="183"/>
      <c r="T100" s="183"/>
      <c r="U100" s="183"/>
      <c r="V100" s="183"/>
      <c r="W100" s="183"/>
      <c r="X100" s="183"/>
      <c r="Y100" s="183"/>
      <c r="Z100" s="183"/>
      <c r="AA100" s="183"/>
      <c r="AB100" s="183"/>
      <c r="AC100" s="183"/>
      <c r="AD100" s="183"/>
      <c r="AE100" s="183"/>
      <c r="AF100" s="183"/>
      <c r="AG100" s="183"/>
      <c r="AH100" s="183"/>
      <c r="AI100" s="183"/>
      <c r="AJ100" s="183"/>
      <c r="AK100" s="183"/>
      <c r="AL100" s="183"/>
      <c r="AM100" s="183"/>
      <c r="AN100" s="183"/>
      <c r="AO100" s="183"/>
      <c r="AP100" s="183"/>
      <c r="AQ100" s="183"/>
      <c r="AR100" s="183"/>
      <c r="AS100" s="183"/>
      <c r="AT100" s="183"/>
      <c r="AU100" s="183"/>
      <c r="AV100" s="183"/>
      <c r="AW100" s="183"/>
      <c r="AX100" s="183"/>
      <c r="AY100" s="183"/>
      <c r="AZ100" s="183"/>
      <c r="BA100" s="183"/>
      <c r="BB100" s="183"/>
      <c r="BC100" s="183"/>
      <c r="BD100" s="183"/>
      <c r="BE100" s="183"/>
      <c r="BF100" s="183"/>
      <c r="BG100" s="183"/>
      <c r="BH100" s="183"/>
      <c r="BI100" s="183"/>
      <c r="BJ100" s="183"/>
      <c r="BK100" s="183"/>
      <c r="BL100" s="183"/>
      <c r="BM100" s="183"/>
      <c r="BN100" s="183"/>
      <c r="BO100" s="183"/>
      <c r="BP100" s="183"/>
      <c r="BQ100" s="183"/>
      <c r="BR100" s="183"/>
      <c r="BS100" s="183"/>
      <c r="BT100" s="183"/>
      <c r="BU100" s="183"/>
      <c r="BV100" s="183"/>
      <c r="BW100" s="183"/>
      <c r="BX100" s="183"/>
      <c r="BY100" s="183"/>
      <c r="BZ100" s="183"/>
      <c r="CA100" s="183"/>
      <c r="CB100" s="183"/>
      <c r="CC100" s="183"/>
      <c r="CD100" s="183"/>
      <c r="CE100" s="183"/>
      <c r="CF100" s="183"/>
      <c r="CG100" s="183"/>
      <c r="CH100" s="183"/>
      <c r="CI100" s="183"/>
      <c r="CJ100" s="183"/>
      <c r="CK100" s="183"/>
      <c r="CL100" s="183"/>
      <c r="CM100" s="183"/>
      <c r="CN100" s="183"/>
      <c r="CO100" s="183"/>
      <c r="CP100" s="183"/>
      <c r="CQ100" s="183"/>
      <c r="CR100" s="183"/>
      <c r="CS100" s="183"/>
      <c r="CT100" s="183"/>
      <c r="CU100" s="183"/>
      <c r="CV100" s="183"/>
      <c r="CW100" s="183"/>
      <c r="CX100" s="183"/>
      <c r="CY100" s="183"/>
      <c r="CZ100" s="183"/>
      <c r="DA100" s="183"/>
      <c r="DB100" s="183"/>
      <c r="DC100" s="183"/>
      <c r="DD100" s="183"/>
      <c r="DE100" s="183"/>
      <c r="DF100" s="183"/>
      <c r="DG100" s="183"/>
      <c r="DH100" s="183"/>
      <c r="DI100" s="183"/>
      <c r="DJ100" s="183"/>
      <c r="DK100" s="183"/>
      <c r="DL100" s="183"/>
      <c r="DM100" s="183"/>
      <c r="DN100" s="183"/>
      <c r="DO100" s="183"/>
      <c r="DP100" s="183"/>
      <c r="DQ100" s="183"/>
      <c r="DR100" s="183"/>
      <c r="DS100" s="183"/>
      <c r="DT100" s="183"/>
      <c r="DU100" s="183"/>
      <c r="DV100" s="183"/>
      <c r="DW100" s="183"/>
      <c r="DX100" s="183"/>
      <c r="DY100" s="183"/>
      <c r="DZ100" s="183"/>
      <c r="EA100" s="183"/>
      <c r="EB100" s="183"/>
      <c r="EC100" s="183"/>
      <c r="ED100" s="183"/>
      <c r="EE100" s="183"/>
      <c r="EF100" s="183"/>
      <c r="EG100" s="183"/>
      <c r="EH100" s="183"/>
      <c r="EI100" s="183"/>
      <c r="EJ100" s="183"/>
      <c r="EK100" s="183"/>
      <c r="EL100" s="183"/>
      <c r="EM100" s="183"/>
      <c r="EN100" s="183"/>
      <c r="EO100" s="183"/>
      <c r="EP100" s="183"/>
      <c r="EQ100" s="183"/>
      <c r="ER100" s="183"/>
      <c r="ES100" s="183"/>
      <c r="ET100" s="183"/>
      <c r="EU100" s="183"/>
      <c r="EV100" s="183"/>
      <c r="EW100" s="183"/>
      <c r="EX100" s="183"/>
      <c r="EY100" s="183"/>
      <c r="EZ100" s="183"/>
      <c r="FA100" s="183"/>
      <c r="FB100" s="183"/>
      <c r="FC100" s="183"/>
      <c r="FD100" s="183"/>
      <c r="FE100" s="183"/>
      <c r="FF100" s="183"/>
      <c r="FG100" s="183"/>
      <c r="FH100" s="183"/>
      <c r="FI100" s="183"/>
      <c r="FJ100" s="183"/>
      <c r="FK100" s="183"/>
      <c r="FL100" s="183"/>
      <c r="FM100" s="183"/>
      <c r="FN100" s="183"/>
      <c r="FO100" s="183"/>
      <c r="FP100" s="183"/>
      <c r="FQ100" s="183"/>
      <c r="FR100" s="183"/>
      <c r="FS100" s="183"/>
      <c r="FT100" s="183"/>
      <c r="FU100" s="183"/>
      <c r="FV100" s="183"/>
      <c r="FW100" s="183"/>
      <c r="FX100" s="183"/>
      <c r="FY100" s="183"/>
      <c r="FZ100" s="183"/>
      <c r="GA100" s="183"/>
      <c r="GB100" s="183"/>
      <c r="GC100" s="183"/>
      <c r="GD100" s="183"/>
      <c r="GE100" s="183"/>
      <c r="GF100" s="183"/>
      <c r="GG100" s="183"/>
      <c r="GH100" s="183"/>
      <c r="GI100" s="183"/>
      <c r="GJ100" s="183"/>
      <c r="GK100" s="183"/>
      <c r="GL100" s="183"/>
      <c r="GM100" s="183"/>
      <c r="GN100" s="183"/>
      <c r="GO100" s="183"/>
      <c r="GP100" s="183"/>
      <c r="GQ100" s="183"/>
      <c r="GR100" s="183"/>
      <c r="GS100" s="183"/>
      <c r="GT100" s="183"/>
      <c r="GU100" s="183"/>
      <c r="GV100" s="183"/>
      <c r="GW100" s="183"/>
      <c r="GX100" s="183"/>
      <c r="GY100" s="183"/>
      <c r="GZ100" s="183"/>
      <c r="HA100" s="183"/>
      <c r="HB100" s="183"/>
      <c r="HC100" s="188"/>
      <c r="HD100" s="188"/>
      <c r="HE100" s="188"/>
      <c r="HF100" s="188"/>
      <c r="HG100" s="188"/>
      <c r="HH100" s="188"/>
      <c r="HI100" s="188"/>
      <c r="HJ100" s="188"/>
      <c r="HK100" s="188"/>
      <c r="HL100" s="188"/>
      <c r="HM100" s="188"/>
      <c r="HN100" s="188"/>
      <c r="HO100" s="188"/>
      <c r="HP100" s="188"/>
      <c r="HQ100" s="188"/>
      <c r="HR100" s="188"/>
      <c r="HS100" s="188"/>
      <c r="HT100" s="188"/>
      <c r="HU100" s="188"/>
      <c r="HV100" s="188"/>
      <c r="HW100" s="188"/>
      <c r="HX100" s="188"/>
      <c r="HY100" s="188"/>
      <c r="HZ100" s="188"/>
      <c r="IA100" s="188"/>
      <c r="IB100" s="188"/>
      <c r="IC100" s="188"/>
    </row>
    <row r="101" s="103" customFormat="1" spans="1:237">
      <c r="A101" s="169"/>
      <c r="B101" s="131" t="s">
        <v>21</v>
      </c>
      <c r="C101" s="132"/>
      <c r="D101" s="132"/>
      <c r="E101" s="133"/>
      <c r="F101" s="125"/>
      <c r="G101" s="125"/>
      <c r="H101" s="125"/>
      <c r="I101" s="184"/>
      <c r="J101" s="183"/>
      <c r="K101" s="183"/>
      <c r="L101" s="183"/>
      <c r="M101" s="183"/>
      <c r="N101" s="183"/>
      <c r="O101" s="183"/>
      <c r="P101" s="183"/>
      <c r="Q101" s="183"/>
      <c r="R101" s="183"/>
      <c r="S101" s="183"/>
      <c r="T101" s="183"/>
      <c r="U101" s="183"/>
      <c r="V101" s="183"/>
      <c r="W101" s="183"/>
      <c r="X101" s="183"/>
      <c r="Y101" s="183"/>
      <c r="Z101" s="183"/>
      <c r="AA101" s="183"/>
      <c r="AB101" s="183"/>
      <c r="AC101" s="183"/>
      <c r="AD101" s="183"/>
      <c r="AE101" s="183"/>
      <c r="AF101" s="183"/>
      <c r="AG101" s="183"/>
      <c r="AH101" s="183"/>
      <c r="AI101" s="183"/>
      <c r="AJ101" s="183"/>
      <c r="AK101" s="183"/>
      <c r="AL101" s="183"/>
      <c r="AM101" s="183"/>
      <c r="AN101" s="183"/>
      <c r="AO101" s="183"/>
      <c r="AP101" s="183"/>
      <c r="AQ101" s="183"/>
      <c r="AR101" s="183"/>
      <c r="AS101" s="183"/>
      <c r="AT101" s="183"/>
      <c r="AU101" s="183"/>
      <c r="AV101" s="183"/>
      <c r="AW101" s="183"/>
      <c r="AX101" s="183"/>
      <c r="AY101" s="183"/>
      <c r="AZ101" s="183"/>
      <c r="BA101" s="183"/>
      <c r="BB101" s="183"/>
      <c r="BC101" s="183"/>
      <c r="BD101" s="183"/>
      <c r="BE101" s="183"/>
      <c r="BF101" s="183"/>
      <c r="BG101" s="183"/>
      <c r="BH101" s="183"/>
      <c r="BI101" s="183"/>
      <c r="BJ101" s="183"/>
      <c r="BK101" s="183"/>
      <c r="BL101" s="183"/>
      <c r="BM101" s="183"/>
      <c r="BN101" s="183"/>
      <c r="BO101" s="183"/>
      <c r="BP101" s="183"/>
      <c r="BQ101" s="183"/>
      <c r="BR101" s="183"/>
      <c r="BS101" s="183"/>
      <c r="BT101" s="183"/>
      <c r="BU101" s="183"/>
      <c r="BV101" s="183"/>
      <c r="BW101" s="183"/>
      <c r="BX101" s="183"/>
      <c r="BY101" s="183"/>
      <c r="BZ101" s="183"/>
      <c r="CA101" s="183"/>
      <c r="CB101" s="183"/>
      <c r="CC101" s="183"/>
      <c r="CD101" s="183"/>
      <c r="CE101" s="183"/>
      <c r="CF101" s="183"/>
      <c r="CG101" s="183"/>
      <c r="CH101" s="183"/>
      <c r="CI101" s="183"/>
      <c r="CJ101" s="183"/>
      <c r="CK101" s="183"/>
      <c r="CL101" s="183"/>
      <c r="CM101" s="183"/>
      <c r="CN101" s="183"/>
      <c r="CO101" s="183"/>
      <c r="CP101" s="183"/>
      <c r="CQ101" s="183"/>
      <c r="CR101" s="183"/>
      <c r="CS101" s="183"/>
      <c r="CT101" s="183"/>
      <c r="CU101" s="183"/>
      <c r="CV101" s="183"/>
      <c r="CW101" s="183"/>
      <c r="CX101" s="183"/>
      <c r="CY101" s="183"/>
      <c r="CZ101" s="183"/>
      <c r="DA101" s="183"/>
      <c r="DB101" s="183"/>
      <c r="DC101" s="183"/>
      <c r="DD101" s="183"/>
      <c r="DE101" s="183"/>
      <c r="DF101" s="183"/>
      <c r="DG101" s="183"/>
      <c r="DH101" s="183"/>
      <c r="DI101" s="183"/>
      <c r="DJ101" s="183"/>
      <c r="DK101" s="183"/>
      <c r="DL101" s="183"/>
      <c r="DM101" s="183"/>
      <c r="DN101" s="183"/>
      <c r="DO101" s="183"/>
      <c r="DP101" s="183"/>
      <c r="DQ101" s="183"/>
      <c r="DR101" s="183"/>
      <c r="DS101" s="183"/>
      <c r="DT101" s="183"/>
      <c r="DU101" s="183"/>
      <c r="DV101" s="183"/>
      <c r="DW101" s="183"/>
      <c r="DX101" s="183"/>
      <c r="DY101" s="183"/>
      <c r="DZ101" s="183"/>
      <c r="EA101" s="183"/>
      <c r="EB101" s="183"/>
      <c r="EC101" s="183"/>
      <c r="ED101" s="183"/>
      <c r="EE101" s="183"/>
      <c r="EF101" s="183"/>
      <c r="EG101" s="183"/>
      <c r="EH101" s="183"/>
      <c r="EI101" s="183"/>
      <c r="EJ101" s="183"/>
      <c r="EK101" s="183"/>
      <c r="EL101" s="183"/>
      <c r="EM101" s="183"/>
      <c r="EN101" s="183"/>
      <c r="EO101" s="183"/>
      <c r="EP101" s="183"/>
      <c r="EQ101" s="183"/>
      <c r="ER101" s="183"/>
      <c r="ES101" s="183"/>
      <c r="ET101" s="183"/>
      <c r="EU101" s="183"/>
      <c r="EV101" s="183"/>
      <c r="EW101" s="183"/>
      <c r="EX101" s="183"/>
      <c r="EY101" s="183"/>
      <c r="EZ101" s="183"/>
      <c r="FA101" s="183"/>
      <c r="FB101" s="183"/>
      <c r="FC101" s="183"/>
      <c r="FD101" s="183"/>
      <c r="FE101" s="183"/>
      <c r="FF101" s="183"/>
      <c r="FG101" s="183"/>
      <c r="FH101" s="183"/>
      <c r="FI101" s="183"/>
      <c r="FJ101" s="183"/>
      <c r="FK101" s="183"/>
      <c r="FL101" s="183"/>
      <c r="FM101" s="183"/>
      <c r="FN101" s="183"/>
      <c r="FO101" s="183"/>
      <c r="FP101" s="183"/>
      <c r="FQ101" s="183"/>
      <c r="FR101" s="183"/>
      <c r="FS101" s="183"/>
      <c r="FT101" s="183"/>
      <c r="FU101" s="183"/>
      <c r="FV101" s="183"/>
      <c r="FW101" s="183"/>
      <c r="FX101" s="183"/>
      <c r="FY101" s="183"/>
      <c r="FZ101" s="183"/>
      <c r="GA101" s="183"/>
      <c r="GB101" s="183"/>
      <c r="GC101" s="183"/>
      <c r="GD101" s="183"/>
      <c r="GE101" s="183"/>
      <c r="GF101" s="183"/>
      <c r="GG101" s="183"/>
      <c r="GH101" s="183"/>
      <c r="GI101" s="183"/>
      <c r="GJ101" s="183"/>
      <c r="GK101" s="183"/>
      <c r="GL101" s="183"/>
      <c r="GM101" s="183"/>
      <c r="GN101" s="183"/>
      <c r="GO101" s="183"/>
      <c r="GP101" s="183"/>
      <c r="GQ101" s="183"/>
      <c r="GR101" s="183"/>
      <c r="GS101" s="183"/>
      <c r="GT101" s="183"/>
      <c r="GU101" s="183"/>
      <c r="GV101" s="183"/>
      <c r="GW101" s="183"/>
      <c r="GX101" s="183"/>
      <c r="GY101" s="183"/>
      <c r="GZ101" s="183"/>
      <c r="HA101" s="183"/>
      <c r="HB101" s="183"/>
      <c r="HC101" s="188"/>
      <c r="HD101" s="188"/>
      <c r="HE101" s="188"/>
      <c r="HF101" s="188"/>
      <c r="HG101" s="188"/>
      <c r="HH101" s="188"/>
      <c r="HI101" s="188"/>
      <c r="HJ101" s="188"/>
      <c r="HK101" s="188"/>
      <c r="HL101" s="188"/>
      <c r="HM101" s="188"/>
      <c r="HN101" s="188"/>
      <c r="HO101" s="188"/>
      <c r="HP101" s="188"/>
      <c r="HQ101" s="188"/>
      <c r="HR101" s="188"/>
      <c r="HS101" s="188"/>
      <c r="HT101" s="188"/>
      <c r="HU101" s="188"/>
      <c r="HV101" s="188"/>
      <c r="HW101" s="188"/>
      <c r="HX101" s="188"/>
      <c r="HY101" s="188"/>
      <c r="HZ101" s="188"/>
      <c r="IA101" s="188"/>
      <c r="IB101" s="188"/>
      <c r="IC101" s="188"/>
    </row>
    <row r="102" s="103" customFormat="1" spans="1:237">
      <c r="A102" s="163">
        <v>9</v>
      </c>
      <c r="B102" s="164" t="s">
        <v>82</v>
      </c>
      <c r="C102" s="165"/>
      <c r="D102" s="165"/>
      <c r="E102" s="166"/>
      <c r="F102" s="125"/>
      <c r="G102" s="125"/>
      <c r="H102" s="125"/>
      <c r="I102" s="184"/>
      <c r="J102" s="183"/>
      <c r="K102" s="183"/>
      <c r="L102" s="183"/>
      <c r="M102" s="183"/>
      <c r="N102" s="183"/>
      <c r="O102" s="183"/>
      <c r="P102" s="183"/>
      <c r="Q102" s="183"/>
      <c r="R102" s="183"/>
      <c r="S102" s="183"/>
      <c r="T102" s="183"/>
      <c r="U102" s="183"/>
      <c r="V102" s="183"/>
      <c r="W102" s="183"/>
      <c r="X102" s="183"/>
      <c r="Y102" s="183"/>
      <c r="Z102" s="183"/>
      <c r="AA102" s="183"/>
      <c r="AB102" s="183"/>
      <c r="AC102" s="183"/>
      <c r="AD102" s="183"/>
      <c r="AE102" s="183"/>
      <c r="AF102" s="183"/>
      <c r="AG102" s="183"/>
      <c r="AH102" s="183"/>
      <c r="AI102" s="183"/>
      <c r="AJ102" s="183"/>
      <c r="AK102" s="183"/>
      <c r="AL102" s="183"/>
      <c r="AM102" s="183"/>
      <c r="AN102" s="183"/>
      <c r="AO102" s="183"/>
      <c r="AP102" s="183"/>
      <c r="AQ102" s="183"/>
      <c r="AR102" s="183"/>
      <c r="AS102" s="183"/>
      <c r="AT102" s="183"/>
      <c r="AU102" s="183"/>
      <c r="AV102" s="183"/>
      <c r="AW102" s="183"/>
      <c r="AX102" s="183"/>
      <c r="AY102" s="183"/>
      <c r="AZ102" s="183"/>
      <c r="BA102" s="183"/>
      <c r="BB102" s="183"/>
      <c r="BC102" s="183"/>
      <c r="BD102" s="183"/>
      <c r="BE102" s="183"/>
      <c r="BF102" s="183"/>
      <c r="BG102" s="183"/>
      <c r="BH102" s="183"/>
      <c r="BI102" s="183"/>
      <c r="BJ102" s="183"/>
      <c r="BK102" s="183"/>
      <c r="BL102" s="183"/>
      <c r="BM102" s="183"/>
      <c r="BN102" s="183"/>
      <c r="BO102" s="183"/>
      <c r="BP102" s="183"/>
      <c r="BQ102" s="183"/>
      <c r="BR102" s="183"/>
      <c r="BS102" s="183"/>
      <c r="BT102" s="183"/>
      <c r="BU102" s="183"/>
      <c r="BV102" s="183"/>
      <c r="BW102" s="183"/>
      <c r="BX102" s="183"/>
      <c r="BY102" s="183"/>
      <c r="BZ102" s="183"/>
      <c r="CA102" s="183"/>
      <c r="CB102" s="183"/>
      <c r="CC102" s="183"/>
      <c r="CD102" s="183"/>
      <c r="CE102" s="183"/>
      <c r="CF102" s="183"/>
      <c r="CG102" s="183"/>
      <c r="CH102" s="183"/>
      <c r="CI102" s="183"/>
      <c r="CJ102" s="183"/>
      <c r="CK102" s="183"/>
      <c r="CL102" s="183"/>
      <c r="CM102" s="183"/>
      <c r="CN102" s="183"/>
      <c r="CO102" s="183"/>
      <c r="CP102" s="183"/>
      <c r="CQ102" s="183"/>
      <c r="CR102" s="183"/>
      <c r="CS102" s="183"/>
      <c r="CT102" s="183"/>
      <c r="CU102" s="183"/>
      <c r="CV102" s="183"/>
      <c r="CW102" s="183"/>
      <c r="CX102" s="183"/>
      <c r="CY102" s="183"/>
      <c r="CZ102" s="183"/>
      <c r="DA102" s="183"/>
      <c r="DB102" s="183"/>
      <c r="DC102" s="183"/>
      <c r="DD102" s="183"/>
      <c r="DE102" s="183"/>
      <c r="DF102" s="183"/>
      <c r="DG102" s="183"/>
      <c r="DH102" s="183"/>
      <c r="DI102" s="183"/>
      <c r="DJ102" s="183"/>
      <c r="DK102" s="183"/>
      <c r="DL102" s="183"/>
      <c r="DM102" s="183"/>
      <c r="DN102" s="183"/>
      <c r="DO102" s="183"/>
      <c r="DP102" s="183"/>
      <c r="DQ102" s="183"/>
      <c r="DR102" s="183"/>
      <c r="DS102" s="183"/>
      <c r="DT102" s="183"/>
      <c r="DU102" s="183"/>
      <c r="DV102" s="183"/>
      <c r="DW102" s="183"/>
      <c r="DX102" s="183"/>
      <c r="DY102" s="183"/>
      <c r="DZ102" s="183"/>
      <c r="EA102" s="183"/>
      <c r="EB102" s="183"/>
      <c r="EC102" s="183"/>
      <c r="ED102" s="183"/>
      <c r="EE102" s="183"/>
      <c r="EF102" s="183"/>
      <c r="EG102" s="183"/>
      <c r="EH102" s="183"/>
      <c r="EI102" s="183"/>
      <c r="EJ102" s="183"/>
      <c r="EK102" s="183"/>
      <c r="EL102" s="183"/>
      <c r="EM102" s="183"/>
      <c r="EN102" s="183"/>
      <c r="EO102" s="183"/>
      <c r="EP102" s="183"/>
      <c r="EQ102" s="183"/>
      <c r="ER102" s="183"/>
      <c r="ES102" s="183"/>
      <c r="ET102" s="183"/>
      <c r="EU102" s="183"/>
      <c r="EV102" s="183"/>
      <c r="EW102" s="183"/>
      <c r="EX102" s="183"/>
      <c r="EY102" s="183"/>
      <c r="EZ102" s="183"/>
      <c r="FA102" s="183"/>
      <c r="FB102" s="183"/>
      <c r="FC102" s="183"/>
      <c r="FD102" s="183"/>
      <c r="FE102" s="183"/>
      <c r="FF102" s="183"/>
      <c r="FG102" s="183"/>
      <c r="FH102" s="183"/>
      <c r="FI102" s="183"/>
      <c r="FJ102" s="183"/>
      <c r="FK102" s="183"/>
      <c r="FL102" s="183"/>
      <c r="FM102" s="183"/>
      <c r="FN102" s="183"/>
      <c r="FO102" s="183"/>
      <c r="FP102" s="183"/>
      <c r="FQ102" s="183"/>
      <c r="FR102" s="183"/>
      <c r="FS102" s="183"/>
      <c r="FT102" s="183"/>
      <c r="FU102" s="183"/>
      <c r="FV102" s="183"/>
      <c r="FW102" s="183"/>
      <c r="FX102" s="183"/>
      <c r="FY102" s="183"/>
      <c r="FZ102" s="183"/>
      <c r="GA102" s="183"/>
      <c r="GB102" s="183"/>
      <c r="GC102" s="183"/>
      <c r="GD102" s="183"/>
      <c r="GE102" s="183"/>
      <c r="GF102" s="183"/>
      <c r="GG102" s="183"/>
      <c r="GH102" s="183"/>
      <c r="GI102" s="183"/>
      <c r="GJ102" s="183"/>
      <c r="GK102" s="183"/>
      <c r="GL102" s="183"/>
      <c r="GM102" s="183"/>
      <c r="GN102" s="183"/>
      <c r="GO102" s="183"/>
      <c r="GP102" s="183"/>
      <c r="GQ102" s="183"/>
      <c r="GR102" s="183"/>
      <c r="GS102" s="183"/>
      <c r="GT102" s="183"/>
      <c r="GU102" s="183"/>
      <c r="GV102" s="183"/>
      <c r="GW102" s="183"/>
      <c r="GX102" s="183"/>
      <c r="GY102" s="183"/>
      <c r="GZ102" s="183"/>
      <c r="HA102" s="183"/>
      <c r="HB102" s="183"/>
      <c r="HC102" s="188"/>
      <c r="HD102" s="188"/>
      <c r="HE102" s="188"/>
      <c r="HF102" s="188"/>
      <c r="HG102" s="188"/>
      <c r="HH102" s="188"/>
      <c r="HI102" s="188"/>
      <c r="HJ102" s="188"/>
      <c r="HK102" s="188"/>
      <c r="HL102" s="188"/>
      <c r="HM102" s="188"/>
      <c r="HN102" s="188"/>
      <c r="HO102" s="188"/>
      <c r="HP102" s="188"/>
      <c r="HQ102" s="188"/>
      <c r="HR102" s="188"/>
      <c r="HS102" s="188"/>
      <c r="HT102" s="188"/>
      <c r="HU102" s="188"/>
      <c r="HV102" s="188"/>
      <c r="HW102" s="188"/>
      <c r="HX102" s="188"/>
      <c r="HY102" s="188"/>
      <c r="HZ102" s="188"/>
      <c r="IA102" s="188"/>
      <c r="IB102" s="188"/>
      <c r="IC102" s="188"/>
    </row>
    <row r="103" s="103" customFormat="1" spans="1:237">
      <c r="A103" s="169"/>
      <c r="B103" s="131" t="s">
        <v>21</v>
      </c>
      <c r="C103" s="132"/>
      <c r="D103" s="132"/>
      <c r="E103" s="133"/>
      <c r="F103" s="125"/>
      <c r="G103" s="125"/>
      <c r="H103" s="125"/>
      <c r="I103" s="184"/>
      <c r="J103" s="183"/>
      <c r="K103" s="183"/>
      <c r="L103" s="183"/>
      <c r="M103" s="183"/>
      <c r="N103" s="183"/>
      <c r="O103" s="183"/>
      <c r="P103" s="183"/>
      <c r="Q103" s="183"/>
      <c r="R103" s="183"/>
      <c r="S103" s="183"/>
      <c r="T103" s="183"/>
      <c r="U103" s="183"/>
      <c r="V103" s="183"/>
      <c r="W103" s="183"/>
      <c r="X103" s="183"/>
      <c r="Y103" s="183"/>
      <c r="Z103" s="183"/>
      <c r="AA103" s="183"/>
      <c r="AB103" s="183"/>
      <c r="AC103" s="183"/>
      <c r="AD103" s="183"/>
      <c r="AE103" s="183"/>
      <c r="AF103" s="183"/>
      <c r="AG103" s="183"/>
      <c r="AH103" s="183"/>
      <c r="AI103" s="183"/>
      <c r="AJ103" s="183"/>
      <c r="AK103" s="183"/>
      <c r="AL103" s="183"/>
      <c r="AM103" s="183"/>
      <c r="AN103" s="183"/>
      <c r="AO103" s="183"/>
      <c r="AP103" s="183"/>
      <c r="AQ103" s="183"/>
      <c r="AR103" s="183"/>
      <c r="AS103" s="183"/>
      <c r="AT103" s="183"/>
      <c r="AU103" s="183"/>
      <c r="AV103" s="183"/>
      <c r="AW103" s="183"/>
      <c r="AX103" s="183"/>
      <c r="AY103" s="183"/>
      <c r="AZ103" s="183"/>
      <c r="BA103" s="183"/>
      <c r="BB103" s="183"/>
      <c r="BC103" s="183"/>
      <c r="BD103" s="183"/>
      <c r="BE103" s="183"/>
      <c r="BF103" s="183"/>
      <c r="BG103" s="183"/>
      <c r="BH103" s="183"/>
      <c r="BI103" s="183"/>
      <c r="BJ103" s="183"/>
      <c r="BK103" s="183"/>
      <c r="BL103" s="183"/>
      <c r="BM103" s="183"/>
      <c r="BN103" s="183"/>
      <c r="BO103" s="183"/>
      <c r="BP103" s="183"/>
      <c r="BQ103" s="183"/>
      <c r="BR103" s="183"/>
      <c r="BS103" s="183"/>
      <c r="BT103" s="183"/>
      <c r="BU103" s="183"/>
      <c r="BV103" s="183"/>
      <c r="BW103" s="183"/>
      <c r="BX103" s="183"/>
      <c r="BY103" s="183"/>
      <c r="BZ103" s="183"/>
      <c r="CA103" s="183"/>
      <c r="CB103" s="183"/>
      <c r="CC103" s="183"/>
      <c r="CD103" s="183"/>
      <c r="CE103" s="183"/>
      <c r="CF103" s="183"/>
      <c r="CG103" s="183"/>
      <c r="CH103" s="183"/>
      <c r="CI103" s="183"/>
      <c r="CJ103" s="183"/>
      <c r="CK103" s="183"/>
      <c r="CL103" s="183"/>
      <c r="CM103" s="183"/>
      <c r="CN103" s="183"/>
      <c r="CO103" s="183"/>
      <c r="CP103" s="183"/>
      <c r="CQ103" s="183"/>
      <c r="CR103" s="183"/>
      <c r="CS103" s="183"/>
      <c r="CT103" s="183"/>
      <c r="CU103" s="183"/>
      <c r="CV103" s="183"/>
      <c r="CW103" s="183"/>
      <c r="CX103" s="183"/>
      <c r="CY103" s="183"/>
      <c r="CZ103" s="183"/>
      <c r="DA103" s="183"/>
      <c r="DB103" s="183"/>
      <c r="DC103" s="183"/>
      <c r="DD103" s="183"/>
      <c r="DE103" s="183"/>
      <c r="DF103" s="183"/>
      <c r="DG103" s="183"/>
      <c r="DH103" s="183"/>
      <c r="DI103" s="183"/>
      <c r="DJ103" s="183"/>
      <c r="DK103" s="183"/>
      <c r="DL103" s="183"/>
      <c r="DM103" s="183"/>
      <c r="DN103" s="183"/>
      <c r="DO103" s="183"/>
      <c r="DP103" s="183"/>
      <c r="DQ103" s="183"/>
      <c r="DR103" s="183"/>
      <c r="DS103" s="183"/>
      <c r="DT103" s="183"/>
      <c r="DU103" s="183"/>
      <c r="DV103" s="183"/>
      <c r="DW103" s="183"/>
      <c r="DX103" s="183"/>
      <c r="DY103" s="183"/>
      <c r="DZ103" s="183"/>
      <c r="EA103" s="183"/>
      <c r="EB103" s="183"/>
      <c r="EC103" s="183"/>
      <c r="ED103" s="183"/>
      <c r="EE103" s="183"/>
      <c r="EF103" s="183"/>
      <c r="EG103" s="183"/>
      <c r="EH103" s="183"/>
      <c r="EI103" s="183"/>
      <c r="EJ103" s="183"/>
      <c r="EK103" s="183"/>
      <c r="EL103" s="183"/>
      <c r="EM103" s="183"/>
      <c r="EN103" s="183"/>
      <c r="EO103" s="183"/>
      <c r="EP103" s="183"/>
      <c r="EQ103" s="183"/>
      <c r="ER103" s="183"/>
      <c r="ES103" s="183"/>
      <c r="ET103" s="183"/>
      <c r="EU103" s="183"/>
      <c r="EV103" s="183"/>
      <c r="EW103" s="183"/>
      <c r="EX103" s="183"/>
      <c r="EY103" s="183"/>
      <c r="EZ103" s="183"/>
      <c r="FA103" s="183"/>
      <c r="FB103" s="183"/>
      <c r="FC103" s="183"/>
      <c r="FD103" s="183"/>
      <c r="FE103" s="183"/>
      <c r="FF103" s="183"/>
      <c r="FG103" s="183"/>
      <c r="FH103" s="183"/>
      <c r="FI103" s="183"/>
      <c r="FJ103" s="183"/>
      <c r="FK103" s="183"/>
      <c r="FL103" s="183"/>
      <c r="FM103" s="183"/>
      <c r="FN103" s="183"/>
      <c r="FO103" s="183"/>
      <c r="FP103" s="183"/>
      <c r="FQ103" s="183"/>
      <c r="FR103" s="183"/>
      <c r="FS103" s="183"/>
      <c r="FT103" s="183"/>
      <c r="FU103" s="183"/>
      <c r="FV103" s="183"/>
      <c r="FW103" s="183"/>
      <c r="FX103" s="183"/>
      <c r="FY103" s="183"/>
      <c r="FZ103" s="183"/>
      <c r="GA103" s="183"/>
      <c r="GB103" s="183"/>
      <c r="GC103" s="183"/>
      <c r="GD103" s="183"/>
      <c r="GE103" s="183"/>
      <c r="GF103" s="183"/>
      <c r="GG103" s="183"/>
      <c r="GH103" s="183"/>
      <c r="GI103" s="183"/>
      <c r="GJ103" s="183"/>
      <c r="GK103" s="183"/>
      <c r="GL103" s="183"/>
      <c r="GM103" s="183"/>
      <c r="GN103" s="183"/>
      <c r="GO103" s="183"/>
      <c r="GP103" s="183"/>
      <c r="GQ103" s="183"/>
      <c r="GR103" s="183"/>
      <c r="GS103" s="183"/>
      <c r="GT103" s="183"/>
      <c r="GU103" s="183"/>
      <c r="GV103" s="183"/>
      <c r="GW103" s="183"/>
      <c r="GX103" s="183"/>
      <c r="GY103" s="183"/>
      <c r="GZ103" s="183"/>
      <c r="HA103" s="183"/>
      <c r="HB103" s="183"/>
      <c r="HC103" s="188"/>
      <c r="HD103" s="188"/>
      <c r="HE103" s="188"/>
      <c r="HF103" s="188"/>
      <c r="HG103" s="188"/>
      <c r="HH103" s="188"/>
      <c r="HI103" s="188"/>
      <c r="HJ103" s="188"/>
      <c r="HK103" s="188"/>
      <c r="HL103" s="188"/>
      <c r="HM103" s="188"/>
      <c r="HN103" s="188"/>
      <c r="HO103" s="188"/>
      <c r="HP103" s="188"/>
      <c r="HQ103" s="188"/>
      <c r="HR103" s="188"/>
      <c r="HS103" s="188"/>
      <c r="HT103" s="188"/>
      <c r="HU103" s="188"/>
      <c r="HV103" s="188"/>
      <c r="HW103" s="188"/>
      <c r="HX103" s="188"/>
      <c r="HY103" s="188"/>
      <c r="HZ103" s="188"/>
      <c r="IA103" s="188"/>
      <c r="IB103" s="188"/>
      <c r="IC103" s="188"/>
    </row>
    <row r="104" s="103" customFormat="1" spans="1:237">
      <c r="A104" s="170">
        <v>10</v>
      </c>
      <c r="B104" s="171" t="s">
        <v>83</v>
      </c>
      <c r="C104" s="172"/>
      <c r="D104" s="172"/>
      <c r="E104" s="173"/>
      <c r="F104" s="125"/>
      <c r="G104" s="125"/>
      <c r="H104" s="125"/>
      <c r="I104" s="155"/>
      <c r="Q104" s="183"/>
      <c r="R104" s="183"/>
      <c r="S104" s="183"/>
      <c r="T104" s="183"/>
      <c r="U104" s="183"/>
      <c r="V104" s="183"/>
      <c r="W104" s="183"/>
      <c r="X104" s="183"/>
      <c r="Y104" s="183"/>
      <c r="Z104" s="183"/>
      <c r="AA104" s="183"/>
      <c r="AB104" s="183"/>
      <c r="AC104" s="183"/>
      <c r="AD104" s="183"/>
      <c r="AE104" s="183"/>
      <c r="AF104" s="183"/>
      <c r="AG104" s="183"/>
      <c r="AH104" s="183"/>
      <c r="AI104" s="183"/>
      <c r="AJ104" s="183"/>
      <c r="AK104" s="183"/>
      <c r="AL104" s="183"/>
      <c r="AM104" s="183"/>
      <c r="AN104" s="183"/>
      <c r="AO104" s="183"/>
      <c r="AP104" s="183"/>
      <c r="AQ104" s="183"/>
      <c r="AR104" s="183"/>
      <c r="AS104" s="183"/>
      <c r="AT104" s="183"/>
      <c r="AU104" s="183"/>
      <c r="AV104" s="183"/>
      <c r="AW104" s="183"/>
      <c r="AX104" s="183"/>
      <c r="AY104" s="183"/>
      <c r="AZ104" s="183"/>
      <c r="BA104" s="183"/>
      <c r="BB104" s="183"/>
      <c r="BC104" s="183"/>
      <c r="BD104" s="183"/>
      <c r="BE104" s="183"/>
      <c r="BF104" s="183"/>
      <c r="BG104" s="183"/>
      <c r="BH104" s="183"/>
      <c r="BI104" s="183"/>
      <c r="BJ104" s="183"/>
      <c r="BK104" s="183"/>
      <c r="BL104" s="183"/>
      <c r="BM104" s="183"/>
      <c r="BN104" s="183"/>
      <c r="BO104" s="183"/>
      <c r="BP104" s="183"/>
      <c r="BQ104" s="183"/>
      <c r="BR104" s="183"/>
      <c r="BS104" s="183"/>
      <c r="BT104" s="183"/>
      <c r="BU104" s="183"/>
      <c r="BV104" s="183"/>
      <c r="BW104" s="183"/>
      <c r="BX104" s="183"/>
      <c r="BY104" s="183"/>
      <c r="BZ104" s="183"/>
      <c r="CA104" s="183"/>
      <c r="CB104" s="183"/>
      <c r="CC104" s="183"/>
      <c r="CD104" s="183"/>
      <c r="CE104" s="183"/>
      <c r="CF104" s="183"/>
      <c r="CG104" s="183"/>
      <c r="CH104" s="183"/>
      <c r="CI104" s="183"/>
      <c r="CJ104" s="183"/>
      <c r="CK104" s="183"/>
      <c r="CL104" s="183"/>
      <c r="CM104" s="183"/>
      <c r="CN104" s="183"/>
      <c r="CO104" s="183"/>
      <c r="CP104" s="183"/>
      <c r="CQ104" s="183"/>
      <c r="CR104" s="183"/>
      <c r="CS104" s="183"/>
      <c r="CT104" s="183"/>
      <c r="CU104" s="183"/>
      <c r="CV104" s="183"/>
      <c r="CW104" s="183"/>
      <c r="CX104" s="183"/>
      <c r="CY104" s="183"/>
      <c r="CZ104" s="183"/>
      <c r="DA104" s="183"/>
      <c r="DB104" s="183"/>
      <c r="DC104" s="183"/>
      <c r="DD104" s="183"/>
      <c r="DE104" s="183"/>
      <c r="DF104" s="183"/>
      <c r="DG104" s="183"/>
      <c r="DH104" s="183"/>
      <c r="DI104" s="183"/>
      <c r="DJ104" s="183"/>
      <c r="DK104" s="183"/>
      <c r="DL104" s="183"/>
      <c r="DM104" s="183"/>
      <c r="DN104" s="183"/>
      <c r="DO104" s="183"/>
      <c r="DP104" s="183"/>
      <c r="DQ104" s="183"/>
      <c r="DR104" s="183"/>
      <c r="DS104" s="183"/>
      <c r="DT104" s="183"/>
      <c r="DU104" s="183"/>
      <c r="DV104" s="183"/>
      <c r="DW104" s="183"/>
      <c r="DX104" s="183"/>
      <c r="DY104" s="183"/>
      <c r="DZ104" s="183"/>
      <c r="EA104" s="183"/>
      <c r="EB104" s="183"/>
      <c r="EC104" s="183"/>
      <c r="ED104" s="183"/>
      <c r="EE104" s="183"/>
      <c r="EF104" s="183"/>
      <c r="EG104" s="183"/>
      <c r="EH104" s="183"/>
      <c r="EI104" s="183"/>
      <c r="EJ104" s="183"/>
      <c r="EK104" s="183"/>
      <c r="EL104" s="183"/>
      <c r="EM104" s="183"/>
      <c r="EN104" s="183"/>
      <c r="EO104" s="183"/>
      <c r="EP104" s="183"/>
      <c r="EQ104" s="183"/>
      <c r="ER104" s="183"/>
      <c r="ES104" s="183"/>
      <c r="ET104" s="183"/>
      <c r="EU104" s="183"/>
      <c r="EV104" s="183"/>
      <c r="EW104" s="183"/>
      <c r="EX104" s="183"/>
      <c r="EY104" s="183"/>
      <c r="EZ104" s="183"/>
      <c r="FA104" s="183"/>
      <c r="FB104" s="183"/>
      <c r="FC104" s="183"/>
      <c r="FD104" s="183"/>
      <c r="FE104" s="183"/>
      <c r="FF104" s="183"/>
      <c r="FG104" s="183"/>
      <c r="FH104" s="183"/>
      <c r="FI104" s="183"/>
      <c r="FJ104" s="183"/>
      <c r="FK104" s="183"/>
      <c r="FL104" s="183"/>
      <c r="FM104" s="183"/>
      <c r="FN104" s="183"/>
      <c r="FO104" s="183"/>
      <c r="FP104" s="183"/>
      <c r="FQ104" s="183"/>
      <c r="FR104" s="183"/>
      <c r="FS104" s="183"/>
      <c r="FT104" s="183"/>
      <c r="FU104" s="183"/>
      <c r="FV104" s="183"/>
      <c r="FW104" s="183"/>
      <c r="FX104" s="183"/>
      <c r="FY104" s="183"/>
      <c r="FZ104" s="183"/>
      <c r="GA104" s="183"/>
      <c r="GB104" s="183"/>
      <c r="GC104" s="183"/>
      <c r="GD104" s="183"/>
      <c r="GE104" s="183"/>
      <c r="GF104" s="183"/>
      <c r="GG104" s="183"/>
      <c r="GH104" s="183"/>
      <c r="GI104" s="183"/>
      <c r="GJ104" s="183"/>
      <c r="GK104" s="183"/>
      <c r="GL104" s="183"/>
      <c r="GM104" s="183"/>
      <c r="GN104" s="183"/>
      <c r="GO104" s="183"/>
      <c r="GP104" s="183"/>
      <c r="GQ104" s="183"/>
      <c r="GR104" s="183"/>
      <c r="GS104" s="183"/>
      <c r="GT104" s="183"/>
      <c r="GU104" s="183"/>
      <c r="GV104" s="183"/>
      <c r="GW104" s="183"/>
      <c r="GX104" s="183"/>
      <c r="GY104" s="183"/>
      <c r="GZ104" s="183"/>
      <c r="HA104" s="183"/>
      <c r="HB104" s="183"/>
      <c r="HC104" s="188"/>
      <c r="HD104" s="188"/>
      <c r="HE104" s="188"/>
      <c r="HF104" s="188"/>
      <c r="HG104" s="188"/>
      <c r="HH104" s="188"/>
      <c r="HI104" s="188"/>
      <c r="HJ104" s="188"/>
      <c r="HK104" s="188"/>
      <c r="HL104" s="188"/>
      <c r="HM104" s="188"/>
      <c r="HN104" s="188"/>
      <c r="HO104" s="188"/>
      <c r="HP104" s="188"/>
      <c r="HQ104" s="188"/>
      <c r="HR104" s="188"/>
      <c r="HS104" s="188"/>
      <c r="HT104" s="188"/>
      <c r="HU104" s="188"/>
      <c r="HV104" s="188"/>
      <c r="HW104" s="188"/>
      <c r="HX104" s="188"/>
      <c r="HY104" s="188"/>
      <c r="HZ104" s="188"/>
      <c r="IA104" s="188"/>
      <c r="IB104" s="188"/>
      <c r="IC104" s="188"/>
    </row>
    <row r="105" s="103" customFormat="1" spans="1:237">
      <c r="A105" s="170"/>
      <c r="B105" s="131" t="s">
        <v>21</v>
      </c>
      <c r="C105" s="132"/>
      <c r="D105" s="132"/>
      <c r="E105" s="133"/>
      <c r="F105" s="125"/>
      <c r="G105" s="125"/>
      <c r="H105" s="125"/>
      <c r="I105" s="184"/>
      <c r="J105" s="183"/>
      <c r="K105" s="183"/>
      <c r="L105" s="183"/>
      <c r="M105" s="183"/>
      <c r="N105" s="183"/>
      <c r="O105" s="183"/>
      <c r="P105" s="183"/>
      <c r="Q105" s="183"/>
      <c r="R105" s="183"/>
      <c r="S105" s="183"/>
      <c r="T105" s="183"/>
      <c r="U105" s="183"/>
      <c r="V105" s="183"/>
      <c r="W105" s="183"/>
      <c r="X105" s="183"/>
      <c r="Y105" s="183"/>
      <c r="Z105" s="183"/>
      <c r="AA105" s="183"/>
      <c r="AB105" s="183"/>
      <c r="AC105" s="183"/>
      <c r="AD105" s="183"/>
      <c r="AE105" s="183"/>
      <c r="AF105" s="183"/>
      <c r="AG105" s="183"/>
      <c r="AH105" s="183"/>
      <c r="AI105" s="183"/>
      <c r="AJ105" s="183"/>
      <c r="AK105" s="183"/>
      <c r="AL105" s="183"/>
      <c r="AM105" s="183"/>
      <c r="AN105" s="183"/>
      <c r="AO105" s="183"/>
      <c r="AP105" s="183"/>
      <c r="AQ105" s="183"/>
      <c r="AR105" s="183"/>
      <c r="AS105" s="183"/>
      <c r="AT105" s="183"/>
      <c r="AU105" s="183"/>
      <c r="AV105" s="183"/>
      <c r="AW105" s="183"/>
      <c r="AX105" s="183"/>
      <c r="AY105" s="183"/>
      <c r="AZ105" s="183"/>
      <c r="BA105" s="183"/>
      <c r="BB105" s="183"/>
      <c r="BC105" s="183"/>
      <c r="BD105" s="183"/>
      <c r="BE105" s="183"/>
      <c r="BF105" s="183"/>
      <c r="BG105" s="183"/>
      <c r="BH105" s="183"/>
      <c r="BI105" s="183"/>
      <c r="BJ105" s="183"/>
      <c r="BK105" s="183"/>
      <c r="BL105" s="183"/>
      <c r="BM105" s="183"/>
      <c r="BN105" s="183"/>
      <c r="BO105" s="183"/>
      <c r="BP105" s="183"/>
      <c r="BQ105" s="183"/>
      <c r="BR105" s="183"/>
      <c r="BS105" s="183"/>
      <c r="BT105" s="183"/>
      <c r="BU105" s="183"/>
      <c r="BV105" s="183"/>
      <c r="BW105" s="183"/>
      <c r="BX105" s="183"/>
      <c r="BY105" s="183"/>
      <c r="BZ105" s="183"/>
      <c r="CA105" s="183"/>
      <c r="CB105" s="183"/>
      <c r="CC105" s="183"/>
      <c r="CD105" s="183"/>
      <c r="CE105" s="183"/>
      <c r="CF105" s="183"/>
      <c r="CG105" s="183"/>
      <c r="CH105" s="183"/>
      <c r="CI105" s="183"/>
      <c r="CJ105" s="183"/>
      <c r="CK105" s="183"/>
      <c r="CL105" s="183"/>
      <c r="CM105" s="183"/>
      <c r="CN105" s="183"/>
      <c r="CO105" s="183"/>
      <c r="CP105" s="183"/>
      <c r="CQ105" s="183"/>
      <c r="CR105" s="183"/>
      <c r="CS105" s="183"/>
      <c r="CT105" s="183"/>
      <c r="CU105" s="183"/>
      <c r="CV105" s="183"/>
      <c r="CW105" s="183"/>
      <c r="CX105" s="183"/>
      <c r="CY105" s="183"/>
      <c r="CZ105" s="183"/>
      <c r="DA105" s="183"/>
      <c r="DB105" s="183"/>
      <c r="DC105" s="183"/>
      <c r="DD105" s="183"/>
      <c r="DE105" s="183"/>
      <c r="DF105" s="183"/>
      <c r="DG105" s="183"/>
      <c r="DH105" s="183"/>
      <c r="DI105" s="183"/>
      <c r="DJ105" s="183"/>
      <c r="DK105" s="183"/>
      <c r="DL105" s="183"/>
      <c r="DM105" s="183"/>
      <c r="DN105" s="183"/>
      <c r="DO105" s="183"/>
      <c r="DP105" s="183"/>
      <c r="DQ105" s="183"/>
      <c r="DR105" s="183"/>
      <c r="DS105" s="183"/>
      <c r="DT105" s="183"/>
      <c r="DU105" s="183"/>
      <c r="DV105" s="183"/>
      <c r="DW105" s="183"/>
      <c r="DX105" s="183"/>
      <c r="DY105" s="183"/>
      <c r="DZ105" s="183"/>
      <c r="EA105" s="183"/>
      <c r="EB105" s="183"/>
      <c r="EC105" s="183"/>
      <c r="ED105" s="183"/>
      <c r="EE105" s="183"/>
      <c r="EF105" s="183"/>
      <c r="EG105" s="183"/>
      <c r="EH105" s="183"/>
      <c r="EI105" s="183"/>
      <c r="EJ105" s="183"/>
      <c r="EK105" s="183"/>
      <c r="EL105" s="183"/>
      <c r="EM105" s="183"/>
      <c r="EN105" s="183"/>
      <c r="EO105" s="183"/>
      <c r="EP105" s="183"/>
      <c r="EQ105" s="183"/>
      <c r="ER105" s="183"/>
      <c r="ES105" s="183"/>
      <c r="ET105" s="183"/>
      <c r="EU105" s="183"/>
      <c r="EV105" s="183"/>
      <c r="EW105" s="183"/>
      <c r="EX105" s="183"/>
      <c r="EY105" s="183"/>
      <c r="EZ105" s="183"/>
      <c r="FA105" s="183"/>
      <c r="FB105" s="183"/>
      <c r="FC105" s="183"/>
      <c r="FD105" s="183"/>
      <c r="FE105" s="183"/>
      <c r="FF105" s="183"/>
      <c r="FG105" s="183"/>
      <c r="FH105" s="183"/>
      <c r="FI105" s="183"/>
      <c r="FJ105" s="183"/>
      <c r="FK105" s="183"/>
      <c r="FL105" s="183"/>
      <c r="FM105" s="183"/>
      <c r="FN105" s="183"/>
      <c r="FO105" s="183"/>
      <c r="FP105" s="183"/>
      <c r="FQ105" s="183"/>
      <c r="FR105" s="183"/>
      <c r="FS105" s="183"/>
      <c r="FT105" s="183"/>
      <c r="FU105" s="183"/>
      <c r="FV105" s="183"/>
      <c r="FW105" s="183"/>
      <c r="FX105" s="183"/>
      <c r="FY105" s="183"/>
      <c r="FZ105" s="183"/>
      <c r="GA105" s="183"/>
      <c r="GB105" s="183"/>
      <c r="GC105" s="183"/>
      <c r="GD105" s="183"/>
      <c r="GE105" s="183"/>
      <c r="GF105" s="183"/>
      <c r="GG105" s="183"/>
      <c r="GH105" s="183"/>
      <c r="GI105" s="183"/>
      <c r="GJ105" s="183"/>
      <c r="GK105" s="183"/>
      <c r="GL105" s="183"/>
      <c r="GM105" s="183"/>
      <c r="GN105" s="183"/>
      <c r="GO105" s="183"/>
      <c r="GP105" s="183"/>
      <c r="GQ105" s="183"/>
      <c r="GR105" s="183"/>
      <c r="GS105" s="183"/>
      <c r="GT105" s="183"/>
      <c r="GU105" s="183"/>
      <c r="GV105" s="183"/>
      <c r="GW105" s="183"/>
      <c r="GX105" s="183"/>
      <c r="GY105" s="183"/>
      <c r="GZ105" s="183"/>
      <c r="HA105" s="183"/>
      <c r="HB105" s="183"/>
      <c r="HC105" s="188"/>
      <c r="HD105" s="188"/>
      <c r="HE105" s="188"/>
      <c r="HF105" s="188"/>
      <c r="HG105" s="188"/>
      <c r="HH105" s="188"/>
      <c r="HI105" s="188"/>
      <c r="HJ105" s="188"/>
      <c r="HK105" s="188"/>
      <c r="HL105" s="188"/>
      <c r="HM105" s="188"/>
      <c r="HN105" s="188"/>
      <c r="HO105" s="188"/>
      <c r="HP105" s="188"/>
      <c r="HQ105" s="188"/>
      <c r="HR105" s="188"/>
      <c r="HS105" s="188"/>
      <c r="HT105" s="188"/>
      <c r="HU105" s="188"/>
      <c r="HV105" s="188"/>
      <c r="HW105" s="188"/>
      <c r="HX105" s="188"/>
      <c r="HY105" s="188"/>
      <c r="HZ105" s="188"/>
      <c r="IA105" s="188"/>
      <c r="IB105" s="188"/>
      <c r="IC105" s="188"/>
    </row>
    <row r="106" s="108" customFormat="1" spans="1:237">
      <c r="A106" s="158" t="s">
        <v>84</v>
      </c>
      <c r="B106" s="159"/>
      <c r="C106" s="159"/>
      <c r="D106" s="159"/>
      <c r="E106" s="160"/>
      <c r="F106" s="161"/>
      <c r="G106" s="161"/>
      <c r="H106" s="161"/>
      <c r="I106" s="181"/>
      <c r="J106" s="182"/>
      <c r="K106" s="182"/>
      <c r="L106" s="182"/>
      <c r="M106" s="182"/>
      <c r="N106" s="182"/>
      <c r="O106" s="182"/>
      <c r="P106" s="182"/>
      <c r="Q106" s="180"/>
      <c r="R106" s="180"/>
      <c r="S106" s="180"/>
      <c r="T106" s="180"/>
      <c r="U106" s="180"/>
      <c r="V106" s="180"/>
      <c r="W106" s="180"/>
      <c r="X106" s="180"/>
      <c r="Y106" s="180"/>
      <c r="Z106" s="180"/>
      <c r="AA106" s="180"/>
      <c r="AB106" s="180"/>
      <c r="AC106" s="180"/>
      <c r="AD106" s="180"/>
      <c r="AE106" s="180"/>
      <c r="AF106" s="180"/>
      <c r="AG106" s="180"/>
      <c r="AH106" s="180"/>
      <c r="AI106" s="180"/>
      <c r="AJ106" s="180"/>
      <c r="AK106" s="180"/>
      <c r="AL106" s="180"/>
      <c r="AM106" s="180"/>
      <c r="AN106" s="180"/>
      <c r="AO106" s="180"/>
      <c r="AP106" s="180"/>
      <c r="AQ106" s="180"/>
      <c r="AR106" s="180"/>
      <c r="AS106" s="180"/>
      <c r="AT106" s="180"/>
      <c r="AU106" s="180"/>
      <c r="AV106" s="180"/>
      <c r="AW106" s="180"/>
      <c r="AX106" s="180"/>
      <c r="AY106" s="180"/>
      <c r="AZ106" s="180"/>
      <c r="BA106" s="180"/>
      <c r="BB106" s="180"/>
      <c r="BC106" s="180"/>
      <c r="BD106" s="180"/>
      <c r="BE106" s="180"/>
      <c r="BF106" s="180"/>
      <c r="BG106" s="180"/>
      <c r="BH106" s="180"/>
      <c r="BI106" s="180"/>
      <c r="BJ106" s="180"/>
      <c r="BK106" s="180"/>
      <c r="BL106" s="180"/>
      <c r="BM106" s="180"/>
      <c r="BN106" s="180"/>
      <c r="BO106" s="180"/>
      <c r="BP106" s="180"/>
      <c r="BQ106" s="180"/>
      <c r="BR106" s="180"/>
      <c r="BS106" s="180"/>
      <c r="BT106" s="180"/>
      <c r="BU106" s="180"/>
      <c r="BV106" s="180"/>
      <c r="BW106" s="180"/>
      <c r="BX106" s="180"/>
      <c r="BY106" s="180"/>
      <c r="BZ106" s="180"/>
      <c r="CA106" s="180"/>
      <c r="CB106" s="180"/>
      <c r="CC106" s="180"/>
      <c r="CD106" s="180"/>
      <c r="CE106" s="180"/>
      <c r="CF106" s="180"/>
      <c r="CG106" s="180"/>
      <c r="CH106" s="180"/>
      <c r="CI106" s="180"/>
      <c r="CJ106" s="180"/>
      <c r="CK106" s="180"/>
      <c r="CL106" s="180"/>
      <c r="CM106" s="180"/>
      <c r="CN106" s="180"/>
      <c r="CO106" s="180"/>
      <c r="CP106" s="180"/>
      <c r="CQ106" s="180"/>
      <c r="CR106" s="180"/>
      <c r="CS106" s="180"/>
      <c r="CT106" s="180"/>
      <c r="CU106" s="180"/>
      <c r="CV106" s="180"/>
      <c r="CW106" s="180"/>
      <c r="CX106" s="180"/>
      <c r="CY106" s="180"/>
      <c r="CZ106" s="180"/>
      <c r="DA106" s="180"/>
      <c r="DB106" s="180"/>
      <c r="DC106" s="180"/>
      <c r="DD106" s="180"/>
      <c r="DE106" s="180"/>
      <c r="DF106" s="180"/>
      <c r="DG106" s="180"/>
      <c r="DH106" s="180"/>
      <c r="DI106" s="180"/>
      <c r="DJ106" s="180"/>
      <c r="DK106" s="180"/>
      <c r="DL106" s="180"/>
      <c r="DM106" s="180"/>
      <c r="DN106" s="180"/>
      <c r="DO106" s="180"/>
      <c r="DP106" s="180"/>
      <c r="DQ106" s="180"/>
      <c r="DR106" s="180"/>
      <c r="DS106" s="180"/>
      <c r="DT106" s="180"/>
      <c r="DU106" s="180"/>
      <c r="DV106" s="180"/>
      <c r="DW106" s="180"/>
      <c r="DX106" s="180"/>
      <c r="DY106" s="180"/>
      <c r="DZ106" s="180"/>
      <c r="EA106" s="180"/>
      <c r="EB106" s="180"/>
      <c r="EC106" s="180"/>
      <c r="ED106" s="180"/>
      <c r="EE106" s="180"/>
      <c r="EF106" s="180"/>
      <c r="EG106" s="180"/>
      <c r="EH106" s="180"/>
      <c r="EI106" s="180"/>
      <c r="EJ106" s="180"/>
      <c r="EK106" s="180"/>
      <c r="EL106" s="180"/>
      <c r="EM106" s="180"/>
      <c r="EN106" s="180"/>
      <c r="EO106" s="180"/>
      <c r="EP106" s="180"/>
      <c r="EQ106" s="180"/>
      <c r="ER106" s="180"/>
      <c r="ES106" s="180"/>
      <c r="ET106" s="180"/>
      <c r="EU106" s="180"/>
      <c r="EV106" s="180"/>
      <c r="EW106" s="180"/>
      <c r="EX106" s="180"/>
      <c r="EY106" s="180"/>
      <c r="EZ106" s="180"/>
      <c r="FA106" s="180"/>
      <c r="FB106" s="180"/>
      <c r="FC106" s="180"/>
      <c r="FD106" s="180"/>
      <c r="FE106" s="180"/>
      <c r="FF106" s="180"/>
      <c r="FG106" s="180"/>
      <c r="FH106" s="180"/>
      <c r="FI106" s="180"/>
      <c r="FJ106" s="180"/>
      <c r="FK106" s="180"/>
      <c r="FL106" s="180"/>
      <c r="FM106" s="180"/>
      <c r="FN106" s="180"/>
      <c r="FO106" s="180"/>
      <c r="FP106" s="180"/>
      <c r="FQ106" s="180"/>
      <c r="FR106" s="180"/>
      <c r="FS106" s="180"/>
      <c r="FT106" s="180"/>
      <c r="FU106" s="180"/>
      <c r="FV106" s="180"/>
      <c r="FW106" s="180"/>
      <c r="FX106" s="180"/>
      <c r="FY106" s="180"/>
      <c r="FZ106" s="180"/>
      <c r="GA106" s="180"/>
      <c r="GB106" s="180"/>
      <c r="GC106" s="180"/>
      <c r="GD106" s="180"/>
      <c r="GE106" s="180"/>
      <c r="GF106" s="180"/>
      <c r="GG106" s="180"/>
      <c r="GH106" s="180"/>
      <c r="GI106" s="180"/>
      <c r="GJ106" s="180"/>
      <c r="GK106" s="180"/>
      <c r="GL106" s="180"/>
      <c r="GM106" s="180"/>
      <c r="GN106" s="180"/>
      <c r="GO106" s="180"/>
      <c r="GP106" s="180"/>
      <c r="GQ106" s="180"/>
      <c r="GR106" s="180"/>
      <c r="GS106" s="180"/>
      <c r="GT106" s="180"/>
      <c r="GU106" s="180"/>
      <c r="GV106" s="180"/>
      <c r="GW106" s="180"/>
      <c r="GX106" s="180"/>
      <c r="GY106" s="180"/>
      <c r="GZ106" s="180"/>
      <c r="HA106" s="180"/>
      <c r="HB106" s="180"/>
      <c r="HC106" s="186"/>
      <c r="HD106" s="186"/>
      <c r="HE106" s="186"/>
      <c r="HF106" s="186"/>
      <c r="HG106" s="186"/>
      <c r="HH106" s="186"/>
      <c r="HI106" s="186"/>
      <c r="HJ106" s="186"/>
      <c r="HK106" s="186"/>
      <c r="HL106" s="186"/>
      <c r="HM106" s="186"/>
      <c r="HN106" s="186"/>
      <c r="HO106" s="186"/>
      <c r="HP106" s="186"/>
      <c r="HQ106" s="186"/>
      <c r="HR106" s="186"/>
      <c r="HS106" s="186"/>
      <c r="HT106" s="186"/>
      <c r="HU106" s="186"/>
      <c r="HV106" s="186"/>
      <c r="HW106" s="186"/>
      <c r="HX106" s="186"/>
      <c r="HY106" s="186"/>
      <c r="HZ106" s="186"/>
      <c r="IA106" s="186"/>
      <c r="IB106" s="186"/>
      <c r="IC106" s="186"/>
    </row>
    <row r="107" s="109" customFormat="1" spans="1:237">
      <c r="A107" s="158" t="s">
        <v>71</v>
      </c>
      <c r="B107" s="159"/>
      <c r="C107" s="159"/>
      <c r="D107" s="159"/>
      <c r="E107" s="160"/>
      <c r="F107" s="161"/>
      <c r="G107" s="161"/>
      <c r="H107" s="161"/>
      <c r="I107" s="181"/>
      <c r="J107" s="180"/>
      <c r="K107" s="180"/>
      <c r="L107" s="180"/>
      <c r="M107" s="180"/>
      <c r="N107" s="180"/>
      <c r="O107" s="180"/>
      <c r="P107" s="180"/>
      <c r="Q107" s="182"/>
      <c r="R107" s="182"/>
      <c r="S107" s="182"/>
      <c r="T107" s="182"/>
      <c r="U107" s="182"/>
      <c r="V107" s="182"/>
      <c r="W107" s="182"/>
      <c r="X107" s="182"/>
      <c r="Y107" s="182"/>
      <c r="Z107" s="182"/>
      <c r="AA107" s="182"/>
      <c r="AB107" s="182"/>
      <c r="AC107" s="182"/>
      <c r="AD107" s="182"/>
      <c r="AE107" s="182"/>
      <c r="AF107" s="182"/>
      <c r="AG107" s="182"/>
      <c r="AH107" s="182"/>
      <c r="AI107" s="182"/>
      <c r="AJ107" s="182"/>
      <c r="AK107" s="182"/>
      <c r="AL107" s="182"/>
      <c r="AM107" s="182"/>
      <c r="AN107" s="182"/>
      <c r="AO107" s="182"/>
      <c r="AP107" s="182"/>
      <c r="AQ107" s="182"/>
      <c r="AR107" s="182"/>
      <c r="AS107" s="182"/>
      <c r="AT107" s="182"/>
      <c r="AU107" s="182"/>
      <c r="AV107" s="182"/>
      <c r="AW107" s="182"/>
      <c r="AX107" s="182"/>
      <c r="AY107" s="182"/>
      <c r="AZ107" s="182"/>
      <c r="BA107" s="182"/>
      <c r="BB107" s="182"/>
      <c r="BC107" s="182"/>
      <c r="BD107" s="182"/>
      <c r="BE107" s="182"/>
      <c r="BF107" s="182"/>
      <c r="BG107" s="182"/>
      <c r="BH107" s="182"/>
      <c r="BI107" s="182"/>
      <c r="BJ107" s="182"/>
      <c r="BK107" s="182"/>
      <c r="BL107" s="182"/>
      <c r="BM107" s="182"/>
      <c r="BN107" s="182"/>
      <c r="BO107" s="182"/>
      <c r="BP107" s="182"/>
      <c r="BQ107" s="182"/>
      <c r="BR107" s="182"/>
      <c r="BS107" s="182"/>
      <c r="BT107" s="182"/>
      <c r="BU107" s="182"/>
      <c r="BV107" s="182"/>
      <c r="BW107" s="182"/>
      <c r="BX107" s="182"/>
      <c r="BY107" s="182"/>
      <c r="BZ107" s="182"/>
      <c r="CA107" s="182"/>
      <c r="CB107" s="182"/>
      <c r="CC107" s="182"/>
      <c r="CD107" s="182"/>
      <c r="CE107" s="182"/>
      <c r="CF107" s="182"/>
      <c r="CG107" s="182"/>
      <c r="CH107" s="182"/>
      <c r="CI107" s="182"/>
      <c r="CJ107" s="182"/>
      <c r="CK107" s="182"/>
      <c r="CL107" s="182"/>
      <c r="CM107" s="182"/>
      <c r="CN107" s="182"/>
      <c r="CO107" s="182"/>
      <c r="CP107" s="182"/>
      <c r="CQ107" s="182"/>
      <c r="CR107" s="182"/>
      <c r="CS107" s="182"/>
      <c r="CT107" s="182"/>
      <c r="CU107" s="182"/>
      <c r="CV107" s="182"/>
      <c r="CW107" s="182"/>
      <c r="CX107" s="182"/>
      <c r="CY107" s="182"/>
      <c r="CZ107" s="182"/>
      <c r="DA107" s="182"/>
      <c r="DB107" s="182"/>
      <c r="DC107" s="182"/>
      <c r="DD107" s="182"/>
      <c r="DE107" s="182"/>
      <c r="DF107" s="182"/>
      <c r="DG107" s="182"/>
      <c r="DH107" s="182"/>
      <c r="DI107" s="182"/>
      <c r="DJ107" s="182"/>
      <c r="DK107" s="182"/>
      <c r="DL107" s="182"/>
      <c r="DM107" s="182"/>
      <c r="DN107" s="182"/>
      <c r="DO107" s="182"/>
      <c r="DP107" s="182"/>
      <c r="DQ107" s="182"/>
      <c r="DR107" s="182"/>
      <c r="DS107" s="182"/>
      <c r="DT107" s="182"/>
      <c r="DU107" s="182"/>
      <c r="DV107" s="182"/>
      <c r="DW107" s="182"/>
      <c r="DX107" s="182"/>
      <c r="DY107" s="182"/>
      <c r="DZ107" s="182"/>
      <c r="EA107" s="182"/>
      <c r="EB107" s="182"/>
      <c r="EC107" s="182"/>
      <c r="ED107" s="182"/>
      <c r="EE107" s="182"/>
      <c r="EF107" s="182"/>
      <c r="EG107" s="182"/>
      <c r="EH107" s="182"/>
      <c r="EI107" s="182"/>
      <c r="EJ107" s="182"/>
      <c r="EK107" s="182"/>
      <c r="EL107" s="182"/>
      <c r="EM107" s="182"/>
      <c r="EN107" s="182"/>
      <c r="EO107" s="182"/>
      <c r="EP107" s="182"/>
      <c r="EQ107" s="182"/>
      <c r="ER107" s="182"/>
      <c r="ES107" s="182"/>
      <c r="ET107" s="182"/>
      <c r="EU107" s="182"/>
      <c r="EV107" s="182"/>
      <c r="EW107" s="182"/>
      <c r="EX107" s="182"/>
      <c r="EY107" s="182"/>
      <c r="EZ107" s="182"/>
      <c r="FA107" s="182"/>
      <c r="FB107" s="182"/>
      <c r="FC107" s="182"/>
      <c r="FD107" s="182"/>
      <c r="FE107" s="182"/>
      <c r="FF107" s="182"/>
      <c r="FG107" s="182"/>
      <c r="FH107" s="182"/>
      <c r="FI107" s="182"/>
      <c r="FJ107" s="182"/>
      <c r="FK107" s="182"/>
      <c r="FL107" s="182"/>
      <c r="FM107" s="182"/>
      <c r="FN107" s="182"/>
      <c r="FO107" s="182"/>
      <c r="FP107" s="182"/>
      <c r="FQ107" s="182"/>
      <c r="FR107" s="182"/>
      <c r="FS107" s="182"/>
      <c r="FT107" s="182"/>
      <c r="FU107" s="182"/>
      <c r="FV107" s="182"/>
      <c r="FW107" s="182"/>
      <c r="FX107" s="182"/>
      <c r="FY107" s="182"/>
      <c r="FZ107" s="182"/>
      <c r="GA107" s="182"/>
      <c r="GB107" s="182"/>
      <c r="GC107" s="182"/>
      <c r="GD107" s="182"/>
      <c r="GE107" s="182"/>
      <c r="GF107" s="182"/>
      <c r="GG107" s="182"/>
      <c r="GH107" s="182"/>
      <c r="GI107" s="182"/>
      <c r="GJ107" s="182"/>
      <c r="GK107" s="182"/>
      <c r="GL107" s="182"/>
      <c r="GM107" s="182"/>
      <c r="GN107" s="182"/>
      <c r="GO107" s="182"/>
      <c r="GP107" s="182"/>
      <c r="GQ107" s="182"/>
      <c r="GR107" s="182"/>
      <c r="GS107" s="182"/>
      <c r="GT107" s="182"/>
      <c r="GU107" s="182"/>
      <c r="GV107" s="182"/>
      <c r="GW107" s="182"/>
      <c r="GX107" s="182"/>
      <c r="GY107" s="182"/>
      <c r="GZ107" s="182"/>
      <c r="HA107" s="182"/>
      <c r="HB107" s="182"/>
      <c r="HC107" s="187"/>
      <c r="HD107" s="187"/>
      <c r="HE107" s="187"/>
      <c r="HF107" s="187"/>
      <c r="HG107" s="187"/>
      <c r="HH107" s="187"/>
      <c r="HI107" s="187"/>
      <c r="HJ107" s="187"/>
      <c r="HK107" s="187"/>
      <c r="HL107" s="187"/>
      <c r="HM107" s="187"/>
      <c r="HN107" s="187"/>
      <c r="HO107" s="187"/>
      <c r="HP107" s="187"/>
      <c r="HQ107" s="187"/>
      <c r="HR107" s="187"/>
      <c r="HS107" s="187"/>
      <c r="HT107" s="187"/>
      <c r="HU107" s="187"/>
      <c r="HV107" s="187"/>
      <c r="HW107" s="187"/>
      <c r="HX107" s="187"/>
      <c r="HY107" s="187"/>
      <c r="HZ107" s="187"/>
      <c r="IA107" s="187"/>
      <c r="IB107" s="187"/>
      <c r="IC107" s="187"/>
    </row>
    <row r="108" s="108" customFormat="1" spans="1:237">
      <c r="A108" s="158" t="s">
        <v>72</v>
      </c>
      <c r="B108" s="159"/>
      <c r="C108" s="159"/>
      <c r="D108" s="159"/>
      <c r="E108" s="160"/>
      <c r="F108" s="161"/>
      <c r="G108" s="161"/>
      <c r="H108" s="161"/>
      <c r="I108" s="181"/>
      <c r="J108" s="183"/>
      <c r="K108" s="183"/>
      <c r="L108" s="183"/>
      <c r="M108" s="183"/>
      <c r="N108" s="183"/>
      <c r="O108" s="183"/>
      <c r="P108" s="183"/>
      <c r="Q108" s="180"/>
      <c r="R108" s="180"/>
      <c r="S108" s="180"/>
      <c r="T108" s="180"/>
      <c r="U108" s="180"/>
      <c r="V108" s="180"/>
      <c r="W108" s="180"/>
      <c r="X108" s="180"/>
      <c r="Y108" s="180"/>
      <c r="Z108" s="180"/>
      <c r="AA108" s="180"/>
      <c r="AB108" s="180"/>
      <c r="AC108" s="180"/>
      <c r="AD108" s="180"/>
      <c r="AE108" s="180"/>
      <c r="AF108" s="180"/>
      <c r="AG108" s="180"/>
      <c r="AH108" s="180"/>
      <c r="AI108" s="180"/>
      <c r="AJ108" s="180"/>
      <c r="AK108" s="180"/>
      <c r="AL108" s="180"/>
      <c r="AM108" s="180"/>
      <c r="AN108" s="180"/>
      <c r="AO108" s="180"/>
      <c r="AP108" s="180"/>
      <c r="AQ108" s="180"/>
      <c r="AR108" s="180"/>
      <c r="AS108" s="180"/>
      <c r="AT108" s="180"/>
      <c r="AU108" s="180"/>
      <c r="AV108" s="180"/>
      <c r="AW108" s="180"/>
      <c r="AX108" s="180"/>
      <c r="AY108" s="180"/>
      <c r="AZ108" s="180"/>
      <c r="BA108" s="180"/>
      <c r="BB108" s="180"/>
      <c r="BC108" s="180"/>
      <c r="BD108" s="180"/>
      <c r="BE108" s="180"/>
      <c r="BF108" s="180"/>
      <c r="BG108" s="180"/>
      <c r="BH108" s="180"/>
      <c r="BI108" s="180"/>
      <c r="BJ108" s="180"/>
      <c r="BK108" s="180"/>
      <c r="BL108" s="180"/>
      <c r="BM108" s="180"/>
      <c r="BN108" s="180"/>
      <c r="BO108" s="180"/>
      <c r="BP108" s="180"/>
      <c r="BQ108" s="180"/>
      <c r="BR108" s="180"/>
      <c r="BS108" s="180"/>
      <c r="BT108" s="180"/>
      <c r="BU108" s="180"/>
      <c r="BV108" s="180"/>
      <c r="BW108" s="180"/>
      <c r="BX108" s="180"/>
      <c r="BY108" s="180"/>
      <c r="BZ108" s="180"/>
      <c r="CA108" s="180"/>
      <c r="CB108" s="180"/>
      <c r="CC108" s="180"/>
      <c r="CD108" s="180"/>
      <c r="CE108" s="180"/>
      <c r="CF108" s="180"/>
      <c r="CG108" s="180"/>
      <c r="CH108" s="180"/>
      <c r="CI108" s="180"/>
      <c r="CJ108" s="180"/>
      <c r="CK108" s="180"/>
      <c r="CL108" s="180"/>
      <c r="CM108" s="180"/>
      <c r="CN108" s="180"/>
      <c r="CO108" s="180"/>
      <c r="CP108" s="180"/>
      <c r="CQ108" s="180"/>
      <c r="CR108" s="180"/>
      <c r="CS108" s="180"/>
      <c r="CT108" s="180"/>
      <c r="CU108" s="180"/>
      <c r="CV108" s="180"/>
      <c r="CW108" s="180"/>
      <c r="CX108" s="180"/>
      <c r="CY108" s="180"/>
      <c r="CZ108" s="180"/>
      <c r="DA108" s="180"/>
      <c r="DB108" s="180"/>
      <c r="DC108" s="180"/>
      <c r="DD108" s="180"/>
      <c r="DE108" s="180"/>
      <c r="DF108" s="180"/>
      <c r="DG108" s="180"/>
      <c r="DH108" s="180"/>
      <c r="DI108" s="180"/>
      <c r="DJ108" s="180"/>
      <c r="DK108" s="180"/>
      <c r="DL108" s="180"/>
      <c r="DM108" s="180"/>
      <c r="DN108" s="180"/>
      <c r="DO108" s="180"/>
      <c r="DP108" s="180"/>
      <c r="DQ108" s="180"/>
      <c r="DR108" s="180"/>
      <c r="DS108" s="180"/>
      <c r="DT108" s="180"/>
      <c r="DU108" s="180"/>
      <c r="DV108" s="180"/>
      <c r="DW108" s="180"/>
      <c r="DX108" s="180"/>
      <c r="DY108" s="180"/>
      <c r="DZ108" s="180"/>
      <c r="EA108" s="180"/>
      <c r="EB108" s="180"/>
      <c r="EC108" s="180"/>
      <c r="ED108" s="180"/>
      <c r="EE108" s="180"/>
      <c r="EF108" s="180"/>
      <c r="EG108" s="180"/>
      <c r="EH108" s="180"/>
      <c r="EI108" s="180"/>
      <c r="EJ108" s="180"/>
      <c r="EK108" s="180"/>
      <c r="EL108" s="180"/>
      <c r="EM108" s="180"/>
      <c r="EN108" s="180"/>
      <c r="EO108" s="180"/>
      <c r="EP108" s="180"/>
      <c r="EQ108" s="180"/>
      <c r="ER108" s="180"/>
      <c r="ES108" s="180"/>
      <c r="ET108" s="180"/>
      <c r="EU108" s="180"/>
      <c r="EV108" s="180"/>
      <c r="EW108" s="180"/>
      <c r="EX108" s="180"/>
      <c r="EY108" s="180"/>
      <c r="EZ108" s="180"/>
      <c r="FA108" s="180"/>
      <c r="FB108" s="180"/>
      <c r="FC108" s="180"/>
      <c r="FD108" s="180"/>
      <c r="FE108" s="180"/>
      <c r="FF108" s="180"/>
      <c r="FG108" s="180"/>
      <c r="FH108" s="180"/>
      <c r="FI108" s="180"/>
      <c r="FJ108" s="180"/>
      <c r="FK108" s="180"/>
      <c r="FL108" s="180"/>
      <c r="FM108" s="180"/>
      <c r="FN108" s="180"/>
      <c r="FO108" s="180"/>
      <c r="FP108" s="180"/>
      <c r="FQ108" s="180"/>
      <c r="FR108" s="180"/>
      <c r="FS108" s="180"/>
      <c r="FT108" s="180"/>
      <c r="FU108" s="180"/>
      <c r="FV108" s="180"/>
      <c r="FW108" s="180"/>
      <c r="FX108" s="180"/>
      <c r="FY108" s="180"/>
      <c r="FZ108" s="180"/>
      <c r="GA108" s="180"/>
      <c r="GB108" s="180"/>
      <c r="GC108" s="180"/>
      <c r="GD108" s="180"/>
      <c r="GE108" s="180"/>
      <c r="GF108" s="180"/>
      <c r="GG108" s="180"/>
      <c r="GH108" s="180"/>
      <c r="GI108" s="180"/>
      <c r="GJ108" s="180"/>
      <c r="GK108" s="180"/>
      <c r="GL108" s="180"/>
      <c r="GM108" s="180"/>
      <c r="GN108" s="180"/>
      <c r="GO108" s="180"/>
      <c r="GP108" s="180"/>
      <c r="GQ108" s="180"/>
      <c r="GR108" s="180"/>
      <c r="GS108" s="180"/>
      <c r="GT108" s="180"/>
      <c r="GU108" s="180"/>
      <c r="GV108" s="180"/>
      <c r="GW108" s="180"/>
      <c r="GX108" s="180"/>
      <c r="GY108" s="180"/>
      <c r="GZ108" s="180"/>
      <c r="HA108" s="180"/>
      <c r="HB108" s="180"/>
      <c r="HC108" s="186"/>
      <c r="HD108" s="186"/>
      <c r="HE108" s="186"/>
      <c r="HF108" s="186"/>
      <c r="HG108" s="186"/>
      <c r="HH108" s="186"/>
      <c r="HI108" s="186"/>
      <c r="HJ108" s="186"/>
      <c r="HK108" s="186"/>
      <c r="HL108" s="186"/>
      <c r="HM108" s="186"/>
      <c r="HN108" s="186"/>
      <c r="HO108" s="186"/>
      <c r="HP108" s="186"/>
      <c r="HQ108" s="186"/>
      <c r="HR108" s="186"/>
      <c r="HS108" s="186"/>
      <c r="HT108" s="186"/>
      <c r="HU108" s="186"/>
      <c r="HV108" s="186"/>
      <c r="HW108" s="186"/>
      <c r="HX108" s="186"/>
      <c r="HY108" s="186"/>
      <c r="HZ108" s="186"/>
      <c r="IA108" s="186"/>
      <c r="IB108" s="186"/>
      <c r="IC108" s="186"/>
    </row>
    <row r="109" s="103" customFormat="1" spans="1:237">
      <c r="A109" s="174">
        <v>1</v>
      </c>
      <c r="B109" s="175" t="s">
        <v>85</v>
      </c>
      <c r="C109" s="175"/>
      <c r="D109" s="175"/>
      <c r="E109" s="175"/>
      <c r="F109" s="168"/>
      <c r="G109" s="168"/>
      <c r="H109" s="168"/>
      <c r="I109" s="184"/>
      <c r="J109" s="183"/>
      <c r="K109" s="183"/>
      <c r="L109" s="183"/>
      <c r="M109" s="183"/>
      <c r="N109" s="183"/>
      <c r="O109" s="183"/>
      <c r="P109" s="183"/>
      <c r="Q109" s="183"/>
      <c r="R109" s="183"/>
      <c r="S109" s="183"/>
      <c r="T109" s="183"/>
      <c r="U109" s="183"/>
      <c r="V109" s="183"/>
      <c r="W109" s="183"/>
      <c r="X109" s="183"/>
      <c r="Y109" s="183"/>
      <c r="Z109" s="183"/>
      <c r="AA109" s="183"/>
      <c r="AB109" s="183"/>
      <c r="AC109" s="183"/>
      <c r="AD109" s="183"/>
      <c r="AE109" s="183"/>
      <c r="AF109" s="183"/>
      <c r="AG109" s="183"/>
      <c r="AH109" s="183"/>
      <c r="AI109" s="183"/>
      <c r="AJ109" s="183"/>
      <c r="AK109" s="183"/>
      <c r="AL109" s="183"/>
      <c r="AM109" s="183"/>
      <c r="AN109" s="183"/>
      <c r="AO109" s="183"/>
      <c r="AP109" s="183"/>
      <c r="AQ109" s="183"/>
      <c r="AR109" s="183"/>
      <c r="AS109" s="183"/>
      <c r="AT109" s="183"/>
      <c r="AU109" s="183"/>
      <c r="AV109" s="183"/>
      <c r="AW109" s="183"/>
      <c r="AX109" s="183"/>
      <c r="AY109" s="183"/>
      <c r="AZ109" s="183"/>
      <c r="BA109" s="183"/>
      <c r="BB109" s="183"/>
      <c r="BC109" s="183"/>
      <c r="BD109" s="183"/>
      <c r="BE109" s="183"/>
      <c r="BF109" s="183"/>
      <c r="BG109" s="183"/>
      <c r="BH109" s="183"/>
      <c r="BI109" s="183"/>
      <c r="BJ109" s="183"/>
      <c r="BK109" s="183"/>
      <c r="BL109" s="183"/>
      <c r="BM109" s="183"/>
      <c r="BN109" s="183"/>
      <c r="BO109" s="183"/>
      <c r="BP109" s="183"/>
      <c r="BQ109" s="183"/>
      <c r="BR109" s="183"/>
      <c r="BS109" s="183"/>
      <c r="BT109" s="183"/>
      <c r="BU109" s="183"/>
      <c r="BV109" s="183"/>
      <c r="BW109" s="183"/>
      <c r="BX109" s="183"/>
      <c r="BY109" s="183"/>
      <c r="BZ109" s="183"/>
      <c r="CA109" s="183"/>
      <c r="CB109" s="183"/>
      <c r="CC109" s="183"/>
      <c r="CD109" s="183"/>
      <c r="CE109" s="183"/>
      <c r="CF109" s="183"/>
      <c r="CG109" s="183"/>
      <c r="CH109" s="183"/>
      <c r="CI109" s="183"/>
      <c r="CJ109" s="183"/>
      <c r="CK109" s="183"/>
      <c r="CL109" s="183"/>
      <c r="CM109" s="183"/>
      <c r="CN109" s="183"/>
      <c r="CO109" s="183"/>
      <c r="CP109" s="183"/>
      <c r="CQ109" s="183"/>
      <c r="CR109" s="183"/>
      <c r="CS109" s="183"/>
      <c r="CT109" s="183"/>
      <c r="CU109" s="183"/>
      <c r="CV109" s="183"/>
      <c r="CW109" s="183"/>
      <c r="CX109" s="183"/>
      <c r="CY109" s="183"/>
      <c r="CZ109" s="183"/>
      <c r="DA109" s="183"/>
      <c r="DB109" s="183"/>
      <c r="DC109" s="183"/>
      <c r="DD109" s="183"/>
      <c r="DE109" s="183"/>
      <c r="DF109" s="183"/>
      <c r="DG109" s="183"/>
      <c r="DH109" s="183"/>
      <c r="DI109" s="183"/>
      <c r="DJ109" s="183"/>
      <c r="DK109" s="183"/>
      <c r="DL109" s="183"/>
      <c r="DM109" s="183"/>
      <c r="DN109" s="183"/>
      <c r="DO109" s="183"/>
      <c r="DP109" s="183"/>
      <c r="DQ109" s="183"/>
      <c r="DR109" s="183"/>
      <c r="DS109" s="183"/>
      <c r="DT109" s="183"/>
      <c r="DU109" s="183"/>
      <c r="DV109" s="183"/>
      <c r="DW109" s="183"/>
      <c r="DX109" s="183"/>
      <c r="DY109" s="183"/>
      <c r="DZ109" s="183"/>
      <c r="EA109" s="183"/>
      <c r="EB109" s="183"/>
      <c r="EC109" s="183"/>
      <c r="ED109" s="183"/>
      <c r="EE109" s="183"/>
      <c r="EF109" s="183"/>
      <c r="EG109" s="183"/>
      <c r="EH109" s="183"/>
      <c r="EI109" s="183"/>
      <c r="EJ109" s="183"/>
      <c r="EK109" s="183"/>
      <c r="EL109" s="183"/>
      <c r="EM109" s="183"/>
      <c r="EN109" s="183"/>
      <c r="EO109" s="183"/>
      <c r="EP109" s="183"/>
      <c r="EQ109" s="183"/>
      <c r="ER109" s="183"/>
      <c r="ES109" s="183"/>
      <c r="ET109" s="183"/>
      <c r="EU109" s="183"/>
      <c r="EV109" s="183"/>
      <c r="EW109" s="183"/>
      <c r="EX109" s="183"/>
      <c r="EY109" s="183"/>
      <c r="EZ109" s="183"/>
      <c r="FA109" s="183"/>
      <c r="FB109" s="183"/>
      <c r="FC109" s="183"/>
      <c r="FD109" s="183"/>
      <c r="FE109" s="183"/>
      <c r="FF109" s="183"/>
      <c r="FG109" s="183"/>
      <c r="FH109" s="183"/>
      <c r="FI109" s="183"/>
      <c r="FJ109" s="183"/>
      <c r="FK109" s="183"/>
      <c r="FL109" s="183"/>
      <c r="FM109" s="183"/>
      <c r="FN109" s="183"/>
      <c r="FO109" s="183"/>
      <c r="FP109" s="183"/>
      <c r="FQ109" s="183"/>
      <c r="FR109" s="183"/>
      <c r="FS109" s="183"/>
      <c r="FT109" s="183"/>
      <c r="FU109" s="183"/>
      <c r="FV109" s="183"/>
      <c r="FW109" s="183"/>
      <c r="FX109" s="183"/>
      <c r="FY109" s="183"/>
      <c r="FZ109" s="183"/>
      <c r="GA109" s="183"/>
      <c r="GB109" s="183"/>
      <c r="GC109" s="183"/>
      <c r="GD109" s="183"/>
      <c r="GE109" s="183"/>
      <c r="GF109" s="183"/>
      <c r="GG109" s="183"/>
      <c r="GH109" s="183"/>
      <c r="GI109" s="183"/>
      <c r="GJ109" s="183"/>
      <c r="GK109" s="183"/>
      <c r="GL109" s="183"/>
      <c r="GM109" s="183"/>
      <c r="GN109" s="183"/>
      <c r="GO109" s="183"/>
      <c r="GP109" s="183"/>
      <c r="GQ109" s="183"/>
      <c r="GR109" s="183"/>
      <c r="GS109" s="183"/>
      <c r="GT109" s="183"/>
      <c r="GU109" s="183"/>
      <c r="GV109" s="183"/>
      <c r="GW109" s="183"/>
      <c r="GX109" s="183"/>
      <c r="GY109" s="183"/>
      <c r="GZ109" s="183"/>
      <c r="HA109" s="183"/>
      <c r="HB109" s="183"/>
      <c r="HC109" s="188"/>
      <c r="HD109" s="188"/>
      <c r="HE109" s="188"/>
      <c r="HF109" s="188"/>
      <c r="HG109" s="188"/>
      <c r="HH109" s="188"/>
      <c r="HI109" s="188"/>
      <c r="HJ109" s="188"/>
      <c r="HK109" s="188"/>
      <c r="HL109" s="188"/>
      <c r="HM109" s="188"/>
      <c r="HN109" s="188"/>
      <c r="HO109" s="188"/>
      <c r="HP109" s="188"/>
      <c r="HQ109" s="188"/>
      <c r="HR109" s="188"/>
      <c r="HS109" s="188"/>
      <c r="HT109" s="188"/>
      <c r="HU109" s="188"/>
      <c r="HV109" s="188"/>
      <c r="HW109" s="188"/>
      <c r="HX109" s="188"/>
      <c r="HY109" s="188"/>
      <c r="HZ109" s="188"/>
      <c r="IA109" s="188"/>
      <c r="IB109" s="188"/>
      <c r="IC109" s="188"/>
    </row>
    <row r="110" s="103" customFormat="1" spans="1:237">
      <c r="A110" s="176"/>
      <c r="B110" s="131" t="s">
        <v>21</v>
      </c>
      <c r="C110" s="132"/>
      <c r="D110" s="132"/>
      <c r="E110" s="133"/>
      <c r="F110" s="168"/>
      <c r="G110" s="168"/>
      <c r="H110" s="168"/>
      <c r="I110" s="184"/>
      <c r="J110" s="183"/>
      <c r="K110" s="183"/>
      <c r="L110" s="183"/>
      <c r="M110" s="183"/>
      <c r="N110" s="183"/>
      <c r="O110" s="183"/>
      <c r="P110" s="183"/>
      <c r="Q110" s="183"/>
      <c r="R110" s="183"/>
      <c r="S110" s="183"/>
      <c r="T110" s="183"/>
      <c r="U110" s="183"/>
      <c r="V110" s="183"/>
      <c r="W110" s="183"/>
      <c r="X110" s="183"/>
      <c r="Y110" s="183"/>
      <c r="Z110" s="183"/>
      <c r="AA110" s="183"/>
      <c r="AB110" s="183"/>
      <c r="AC110" s="183"/>
      <c r="AD110" s="183"/>
      <c r="AE110" s="183"/>
      <c r="AF110" s="183"/>
      <c r="AG110" s="183"/>
      <c r="AH110" s="183"/>
      <c r="AI110" s="183"/>
      <c r="AJ110" s="183"/>
      <c r="AK110" s="183"/>
      <c r="AL110" s="183"/>
      <c r="AM110" s="183"/>
      <c r="AN110" s="183"/>
      <c r="AO110" s="183"/>
      <c r="AP110" s="183"/>
      <c r="AQ110" s="183"/>
      <c r="AR110" s="183"/>
      <c r="AS110" s="183"/>
      <c r="AT110" s="183"/>
      <c r="AU110" s="183"/>
      <c r="AV110" s="183"/>
      <c r="AW110" s="183"/>
      <c r="AX110" s="183"/>
      <c r="AY110" s="183"/>
      <c r="AZ110" s="183"/>
      <c r="BA110" s="183"/>
      <c r="BB110" s="183"/>
      <c r="BC110" s="183"/>
      <c r="BD110" s="183"/>
      <c r="BE110" s="183"/>
      <c r="BF110" s="183"/>
      <c r="BG110" s="183"/>
      <c r="BH110" s="183"/>
      <c r="BI110" s="183"/>
      <c r="BJ110" s="183"/>
      <c r="BK110" s="183"/>
      <c r="BL110" s="183"/>
      <c r="BM110" s="183"/>
      <c r="BN110" s="183"/>
      <c r="BO110" s="183"/>
      <c r="BP110" s="183"/>
      <c r="BQ110" s="183"/>
      <c r="BR110" s="183"/>
      <c r="BS110" s="183"/>
      <c r="BT110" s="183"/>
      <c r="BU110" s="183"/>
      <c r="BV110" s="183"/>
      <c r="BW110" s="183"/>
      <c r="BX110" s="183"/>
      <c r="BY110" s="183"/>
      <c r="BZ110" s="183"/>
      <c r="CA110" s="183"/>
      <c r="CB110" s="183"/>
      <c r="CC110" s="183"/>
      <c r="CD110" s="183"/>
      <c r="CE110" s="183"/>
      <c r="CF110" s="183"/>
      <c r="CG110" s="183"/>
      <c r="CH110" s="183"/>
      <c r="CI110" s="183"/>
      <c r="CJ110" s="183"/>
      <c r="CK110" s="183"/>
      <c r="CL110" s="183"/>
      <c r="CM110" s="183"/>
      <c r="CN110" s="183"/>
      <c r="CO110" s="183"/>
      <c r="CP110" s="183"/>
      <c r="CQ110" s="183"/>
      <c r="CR110" s="183"/>
      <c r="CS110" s="183"/>
      <c r="CT110" s="183"/>
      <c r="CU110" s="183"/>
      <c r="CV110" s="183"/>
      <c r="CW110" s="183"/>
      <c r="CX110" s="183"/>
      <c r="CY110" s="183"/>
      <c r="CZ110" s="183"/>
      <c r="DA110" s="183"/>
      <c r="DB110" s="183"/>
      <c r="DC110" s="183"/>
      <c r="DD110" s="183"/>
      <c r="DE110" s="183"/>
      <c r="DF110" s="183"/>
      <c r="DG110" s="183"/>
      <c r="DH110" s="183"/>
      <c r="DI110" s="183"/>
      <c r="DJ110" s="183"/>
      <c r="DK110" s="183"/>
      <c r="DL110" s="183"/>
      <c r="DM110" s="183"/>
      <c r="DN110" s="183"/>
      <c r="DO110" s="183"/>
      <c r="DP110" s="183"/>
      <c r="DQ110" s="183"/>
      <c r="DR110" s="183"/>
      <c r="DS110" s="183"/>
      <c r="DT110" s="183"/>
      <c r="DU110" s="183"/>
      <c r="DV110" s="183"/>
      <c r="DW110" s="183"/>
      <c r="DX110" s="183"/>
      <c r="DY110" s="183"/>
      <c r="DZ110" s="183"/>
      <c r="EA110" s="183"/>
      <c r="EB110" s="183"/>
      <c r="EC110" s="183"/>
      <c r="ED110" s="183"/>
      <c r="EE110" s="183"/>
      <c r="EF110" s="183"/>
      <c r="EG110" s="183"/>
      <c r="EH110" s="183"/>
      <c r="EI110" s="183"/>
      <c r="EJ110" s="183"/>
      <c r="EK110" s="183"/>
      <c r="EL110" s="183"/>
      <c r="EM110" s="183"/>
      <c r="EN110" s="183"/>
      <c r="EO110" s="183"/>
      <c r="EP110" s="183"/>
      <c r="EQ110" s="183"/>
      <c r="ER110" s="183"/>
      <c r="ES110" s="183"/>
      <c r="ET110" s="183"/>
      <c r="EU110" s="183"/>
      <c r="EV110" s="183"/>
      <c r="EW110" s="183"/>
      <c r="EX110" s="183"/>
      <c r="EY110" s="183"/>
      <c r="EZ110" s="183"/>
      <c r="FA110" s="183"/>
      <c r="FB110" s="183"/>
      <c r="FC110" s="183"/>
      <c r="FD110" s="183"/>
      <c r="FE110" s="183"/>
      <c r="FF110" s="183"/>
      <c r="FG110" s="183"/>
      <c r="FH110" s="183"/>
      <c r="FI110" s="183"/>
      <c r="FJ110" s="183"/>
      <c r="FK110" s="183"/>
      <c r="FL110" s="183"/>
      <c r="FM110" s="183"/>
      <c r="FN110" s="183"/>
      <c r="FO110" s="183"/>
      <c r="FP110" s="183"/>
      <c r="FQ110" s="183"/>
      <c r="FR110" s="183"/>
      <c r="FS110" s="183"/>
      <c r="FT110" s="183"/>
      <c r="FU110" s="183"/>
      <c r="FV110" s="183"/>
      <c r="FW110" s="183"/>
      <c r="FX110" s="183"/>
      <c r="FY110" s="183"/>
      <c r="FZ110" s="183"/>
      <c r="GA110" s="183"/>
      <c r="GB110" s="183"/>
      <c r="GC110" s="183"/>
      <c r="GD110" s="183"/>
      <c r="GE110" s="183"/>
      <c r="GF110" s="183"/>
      <c r="GG110" s="183"/>
      <c r="GH110" s="183"/>
      <c r="GI110" s="183"/>
      <c r="GJ110" s="183"/>
      <c r="GK110" s="183"/>
      <c r="GL110" s="183"/>
      <c r="GM110" s="183"/>
      <c r="GN110" s="183"/>
      <c r="GO110" s="183"/>
      <c r="GP110" s="183"/>
      <c r="GQ110" s="183"/>
      <c r="GR110" s="183"/>
      <c r="GS110" s="183"/>
      <c r="GT110" s="183"/>
      <c r="GU110" s="183"/>
      <c r="GV110" s="183"/>
      <c r="GW110" s="183"/>
      <c r="GX110" s="183"/>
      <c r="GY110" s="183"/>
      <c r="GZ110" s="183"/>
      <c r="HA110" s="183"/>
      <c r="HB110" s="183"/>
      <c r="HC110" s="188"/>
      <c r="HD110" s="188"/>
      <c r="HE110" s="188"/>
      <c r="HF110" s="188"/>
      <c r="HG110" s="188"/>
      <c r="HH110" s="188"/>
      <c r="HI110" s="188"/>
      <c r="HJ110" s="188"/>
      <c r="HK110" s="188"/>
      <c r="HL110" s="188"/>
      <c r="HM110" s="188"/>
      <c r="HN110" s="188"/>
      <c r="HO110" s="188"/>
      <c r="HP110" s="188"/>
      <c r="HQ110" s="188"/>
      <c r="HR110" s="188"/>
      <c r="HS110" s="188"/>
      <c r="HT110" s="188"/>
      <c r="HU110" s="188"/>
      <c r="HV110" s="188"/>
      <c r="HW110" s="188"/>
      <c r="HX110" s="188"/>
      <c r="HY110" s="188"/>
      <c r="HZ110" s="188"/>
      <c r="IA110" s="188"/>
      <c r="IB110" s="188"/>
      <c r="IC110" s="188"/>
    </row>
    <row r="111" s="108" customFormat="1" spans="1:237">
      <c r="A111" s="158" t="s">
        <v>86</v>
      </c>
      <c r="B111" s="159"/>
      <c r="C111" s="159"/>
      <c r="D111" s="159"/>
      <c r="E111" s="160"/>
      <c r="F111" s="161">
        <f>F112</f>
        <v>1757.4</v>
      </c>
      <c r="G111" s="161">
        <f t="shared" ref="G111:H111" si="19">G112</f>
        <v>1757.4</v>
      </c>
      <c r="H111" s="161">
        <f t="shared" si="19"/>
        <v>1757.4</v>
      </c>
      <c r="I111" s="181"/>
      <c r="J111" s="182"/>
      <c r="K111" s="182"/>
      <c r="L111" s="182"/>
      <c r="M111" s="182"/>
      <c r="N111" s="182"/>
      <c r="O111" s="182"/>
      <c r="P111" s="182"/>
      <c r="Q111" s="180"/>
      <c r="R111" s="180"/>
      <c r="S111" s="180"/>
      <c r="T111" s="180"/>
      <c r="U111" s="180"/>
      <c r="V111" s="180"/>
      <c r="W111" s="180"/>
      <c r="X111" s="180"/>
      <c r="Y111" s="180"/>
      <c r="Z111" s="180"/>
      <c r="AA111" s="180"/>
      <c r="AB111" s="180"/>
      <c r="AC111" s="180"/>
      <c r="AD111" s="180"/>
      <c r="AE111" s="180"/>
      <c r="AF111" s="180"/>
      <c r="AG111" s="180"/>
      <c r="AH111" s="180"/>
      <c r="AI111" s="180"/>
      <c r="AJ111" s="180"/>
      <c r="AK111" s="180"/>
      <c r="AL111" s="180"/>
      <c r="AM111" s="180"/>
      <c r="AN111" s="180"/>
      <c r="AO111" s="180"/>
      <c r="AP111" s="180"/>
      <c r="AQ111" s="180"/>
      <c r="AR111" s="180"/>
      <c r="AS111" s="180"/>
      <c r="AT111" s="180"/>
      <c r="AU111" s="180"/>
      <c r="AV111" s="180"/>
      <c r="AW111" s="180"/>
      <c r="AX111" s="180"/>
      <c r="AY111" s="180"/>
      <c r="AZ111" s="180"/>
      <c r="BA111" s="180"/>
      <c r="BB111" s="180"/>
      <c r="BC111" s="180"/>
      <c r="BD111" s="180"/>
      <c r="BE111" s="180"/>
      <c r="BF111" s="180"/>
      <c r="BG111" s="180"/>
      <c r="BH111" s="180"/>
      <c r="BI111" s="180"/>
      <c r="BJ111" s="180"/>
      <c r="BK111" s="180"/>
      <c r="BL111" s="180"/>
      <c r="BM111" s="180"/>
      <c r="BN111" s="180"/>
      <c r="BO111" s="180"/>
      <c r="BP111" s="180"/>
      <c r="BQ111" s="180"/>
      <c r="BR111" s="180"/>
      <c r="BS111" s="180"/>
      <c r="BT111" s="180"/>
      <c r="BU111" s="180"/>
      <c r="BV111" s="180"/>
      <c r="BW111" s="180"/>
      <c r="BX111" s="180"/>
      <c r="BY111" s="180"/>
      <c r="BZ111" s="180"/>
      <c r="CA111" s="180"/>
      <c r="CB111" s="180"/>
      <c r="CC111" s="180"/>
      <c r="CD111" s="180"/>
      <c r="CE111" s="180"/>
      <c r="CF111" s="180"/>
      <c r="CG111" s="180"/>
      <c r="CH111" s="180"/>
      <c r="CI111" s="180"/>
      <c r="CJ111" s="180"/>
      <c r="CK111" s="180"/>
      <c r="CL111" s="180"/>
      <c r="CM111" s="180"/>
      <c r="CN111" s="180"/>
      <c r="CO111" s="180"/>
      <c r="CP111" s="180"/>
      <c r="CQ111" s="180"/>
      <c r="CR111" s="180"/>
      <c r="CS111" s="180"/>
      <c r="CT111" s="180"/>
      <c r="CU111" s="180"/>
      <c r="CV111" s="180"/>
      <c r="CW111" s="180"/>
      <c r="CX111" s="180"/>
      <c r="CY111" s="180"/>
      <c r="CZ111" s="180"/>
      <c r="DA111" s="180"/>
      <c r="DB111" s="180"/>
      <c r="DC111" s="180"/>
      <c r="DD111" s="180"/>
      <c r="DE111" s="180"/>
      <c r="DF111" s="180"/>
      <c r="DG111" s="180"/>
      <c r="DH111" s="180"/>
      <c r="DI111" s="180"/>
      <c r="DJ111" s="180"/>
      <c r="DK111" s="180"/>
      <c r="DL111" s="180"/>
      <c r="DM111" s="180"/>
      <c r="DN111" s="180"/>
      <c r="DO111" s="180"/>
      <c r="DP111" s="180"/>
      <c r="DQ111" s="180"/>
      <c r="DR111" s="180"/>
      <c r="DS111" s="180"/>
      <c r="DT111" s="180"/>
      <c r="DU111" s="180"/>
      <c r="DV111" s="180"/>
      <c r="DW111" s="180"/>
      <c r="DX111" s="180"/>
      <c r="DY111" s="180"/>
      <c r="DZ111" s="180"/>
      <c r="EA111" s="180"/>
      <c r="EB111" s="180"/>
      <c r="EC111" s="180"/>
      <c r="ED111" s="180"/>
      <c r="EE111" s="180"/>
      <c r="EF111" s="180"/>
      <c r="EG111" s="180"/>
      <c r="EH111" s="180"/>
      <c r="EI111" s="180"/>
      <c r="EJ111" s="180"/>
      <c r="EK111" s="180"/>
      <c r="EL111" s="180"/>
      <c r="EM111" s="180"/>
      <c r="EN111" s="180"/>
      <c r="EO111" s="180"/>
      <c r="EP111" s="180"/>
      <c r="EQ111" s="180"/>
      <c r="ER111" s="180"/>
      <c r="ES111" s="180"/>
      <c r="ET111" s="180"/>
      <c r="EU111" s="180"/>
      <c r="EV111" s="180"/>
      <c r="EW111" s="180"/>
      <c r="EX111" s="180"/>
      <c r="EY111" s="180"/>
      <c r="EZ111" s="180"/>
      <c r="FA111" s="180"/>
      <c r="FB111" s="180"/>
      <c r="FC111" s="180"/>
      <c r="FD111" s="180"/>
      <c r="FE111" s="180"/>
      <c r="FF111" s="180"/>
      <c r="FG111" s="180"/>
      <c r="FH111" s="180"/>
      <c r="FI111" s="180"/>
      <c r="FJ111" s="180"/>
      <c r="FK111" s="180"/>
      <c r="FL111" s="180"/>
      <c r="FM111" s="180"/>
      <c r="FN111" s="180"/>
      <c r="FO111" s="180"/>
      <c r="FP111" s="180"/>
      <c r="FQ111" s="180"/>
      <c r="FR111" s="180"/>
      <c r="FS111" s="180"/>
      <c r="FT111" s="180"/>
      <c r="FU111" s="180"/>
      <c r="FV111" s="180"/>
      <c r="FW111" s="180"/>
      <c r="FX111" s="180"/>
      <c r="FY111" s="180"/>
      <c r="FZ111" s="180"/>
      <c r="GA111" s="180"/>
      <c r="GB111" s="180"/>
      <c r="GC111" s="180"/>
      <c r="GD111" s="180"/>
      <c r="GE111" s="180"/>
      <c r="GF111" s="180"/>
      <c r="GG111" s="180"/>
      <c r="GH111" s="180"/>
      <c r="GI111" s="180"/>
      <c r="GJ111" s="180"/>
      <c r="GK111" s="180"/>
      <c r="GL111" s="180"/>
      <c r="GM111" s="180"/>
      <c r="GN111" s="180"/>
      <c r="GO111" s="180"/>
      <c r="GP111" s="180"/>
      <c r="GQ111" s="180"/>
      <c r="GR111" s="180"/>
      <c r="GS111" s="180"/>
      <c r="GT111" s="180"/>
      <c r="GU111" s="180"/>
      <c r="GV111" s="180"/>
      <c r="GW111" s="180"/>
      <c r="GX111" s="180"/>
      <c r="GY111" s="180"/>
      <c r="GZ111" s="180"/>
      <c r="HA111" s="180"/>
      <c r="HB111" s="180"/>
      <c r="HC111" s="186"/>
      <c r="HD111" s="186"/>
      <c r="HE111" s="186"/>
      <c r="HF111" s="186"/>
      <c r="HG111" s="186"/>
      <c r="HH111" s="186"/>
      <c r="HI111" s="186"/>
      <c r="HJ111" s="186"/>
      <c r="HK111" s="186"/>
      <c r="HL111" s="186"/>
      <c r="HM111" s="186"/>
      <c r="HN111" s="186"/>
      <c r="HO111" s="186"/>
      <c r="HP111" s="186"/>
      <c r="HQ111" s="186"/>
      <c r="HR111" s="186"/>
      <c r="HS111" s="186"/>
      <c r="HT111" s="186"/>
      <c r="HU111" s="186"/>
      <c r="HV111" s="186"/>
      <c r="HW111" s="186"/>
      <c r="HX111" s="186"/>
      <c r="HY111" s="186"/>
      <c r="HZ111" s="186"/>
      <c r="IA111" s="186"/>
      <c r="IB111" s="186"/>
      <c r="IC111" s="186"/>
    </row>
    <row r="112" s="109" customFormat="1" spans="1:237">
      <c r="A112" s="158" t="s">
        <v>71</v>
      </c>
      <c r="B112" s="159"/>
      <c r="C112" s="159"/>
      <c r="D112" s="159"/>
      <c r="E112" s="160"/>
      <c r="F112" s="161">
        <f>F115+F116</f>
        <v>1757.4</v>
      </c>
      <c r="G112" s="161">
        <f t="shared" ref="G112:H112" si="20">G115+G116</f>
        <v>1757.4</v>
      </c>
      <c r="H112" s="161">
        <f t="shared" si="20"/>
        <v>1757.4</v>
      </c>
      <c r="I112" s="181"/>
      <c r="J112" s="180"/>
      <c r="K112" s="180"/>
      <c r="L112" s="180"/>
      <c r="M112" s="180"/>
      <c r="N112" s="180"/>
      <c r="O112" s="180"/>
      <c r="P112" s="180"/>
      <c r="Q112" s="182"/>
      <c r="R112" s="182"/>
      <c r="S112" s="182"/>
      <c r="T112" s="182"/>
      <c r="U112" s="182"/>
      <c r="V112" s="182"/>
      <c r="W112" s="182"/>
      <c r="X112" s="182"/>
      <c r="Y112" s="182"/>
      <c r="Z112" s="182"/>
      <c r="AA112" s="182"/>
      <c r="AB112" s="182"/>
      <c r="AC112" s="182"/>
      <c r="AD112" s="182"/>
      <c r="AE112" s="182"/>
      <c r="AF112" s="182"/>
      <c r="AG112" s="182"/>
      <c r="AH112" s="182"/>
      <c r="AI112" s="182"/>
      <c r="AJ112" s="182"/>
      <c r="AK112" s="182"/>
      <c r="AL112" s="182"/>
      <c r="AM112" s="182"/>
      <c r="AN112" s="182"/>
      <c r="AO112" s="182"/>
      <c r="AP112" s="182"/>
      <c r="AQ112" s="182"/>
      <c r="AR112" s="182"/>
      <c r="AS112" s="182"/>
      <c r="AT112" s="182"/>
      <c r="AU112" s="182"/>
      <c r="AV112" s="182"/>
      <c r="AW112" s="182"/>
      <c r="AX112" s="182"/>
      <c r="AY112" s="182"/>
      <c r="AZ112" s="182"/>
      <c r="BA112" s="182"/>
      <c r="BB112" s="182"/>
      <c r="BC112" s="182"/>
      <c r="BD112" s="182"/>
      <c r="BE112" s="182"/>
      <c r="BF112" s="182"/>
      <c r="BG112" s="182"/>
      <c r="BH112" s="182"/>
      <c r="BI112" s="182"/>
      <c r="BJ112" s="182"/>
      <c r="BK112" s="182"/>
      <c r="BL112" s="182"/>
      <c r="BM112" s="182"/>
      <c r="BN112" s="182"/>
      <c r="BO112" s="182"/>
      <c r="BP112" s="182"/>
      <c r="BQ112" s="182"/>
      <c r="BR112" s="182"/>
      <c r="BS112" s="182"/>
      <c r="BT112" s="182"/>
      <c r="BU112" s="182"/>
      <c r="BV112" s="182"/>
      <c r="BW112" s="182"/>
      <c r="BX112" s="182"/>
      <c r="BY112" s="182"/>
      <c r="BZ112" s="182"/>
      <c r="CA112" s="182"/>
      <c r="CB112" s="182"/>
      <c r="CC112" s="182"/>
      <c r="CD112" s="182"/>
      <c r="CE112" s="182"/>
      <c r="CF112" s="182"/>
      <c r="CG112" s="182"/>
      <c r="CH112" s="182"/>
      <c r="CI112" s="182"/>
      <c r="CJ112" s="182"/>
      <c r="CK112" s="182"/>
      <c r="CL112" s="182"/>
      <c r="CM112" s="182"/>
      <c r="CN112" s="182"/>
      <c r="CO112" s="182"/>
      <c r="CP112" s="182"/>
      <c r="CQ112" s="182"/>
      <c r="CR112" s="182"/>
      <c r="CS112" s="182"/>
      <c r="CT112" s="182"/>
      <c r="CU112" s="182"/>
      <c r="CV112" s="182"/>
      <c r="CW112" s="182"/>
      <c r="CX112" s="182"/>
      <c r="CY112" s="182"/>
      <c r="CZ112" s="182"/>
      <c r="DA112" s="182"/>
      <c r="DB112" s="182"/>
      <c r="DC112" s="182"/>
      <c r="DD112" s="182"/>
      <c r="DE112" s="182"/>
      <c r="DF112" s="182"/>
      <c r="DG112" s="182"/>
      <c r="DH112" s="182"/>
      <c r="DI112" s="182"/>
      <c r="DJ112" s="182"/>
      <c r="DK112" s="182"/>
      <c r="DL112" s="182"/>
      <c r="DM112" s="182"/>
      <c r="DN112" s="182"/>
      <c r="DO112" s="182"/>
      <c r="DP112" s="182"/>
      <c r="DQ112" s="182"/>
      <c r="DR112" s="182"/>
      <c r="DS112" s="182"/>
      <c r="DT112" s="182"/>
      <c r="DU112" s="182"/>
      <c r="DV112" s="182"/>
      <c r="DW112" s="182"/>
      <c r="DX112" s="182"/>
      <c r="DY112" s="182"/>
      <c r="DZ112" s="182"/>
      <c r="EA112" s="182"/>
      <c r="EB112" s="182"/>
      <c r="EC112" s="182"/>
      <c r="ED112" s="182"/>
      <c r="EE112" s="182"/>
      <c r="EF112" s="182"/>
      <c r="EG112" s="182"/>
      <c r="EH112" s="182"/>
      <c r="EI112" s="182"/>
      <c r="EJ112" s="182"/>
      <c r="EK112" s="182"/>
      <c r="EL112" s="182"/>
      <c r="EM112" s="182"/>
      <c r="EN112" s="182"/>
      <c r="EO112" s="182"/>
      <c r="EP112" s="182"/>
      <c r="EQ112" s="182"/>
      <c r="ER112" s="182"/>
      <c r="ES112" s="182"/>
      <c r="ET112" s="182"/>
      <c r="EU112" s="182"/>
      <c r="EV112" s="182"/>
      <c r="EW112" s="182"/>
      <c r="EX112" s="182"/>
      <c r="EY112" s="182"/>
      <c r="EZ112" s="182"/>
      <c r="FA112" s="182"/>
      <c r="FB112" s="182"/>
      <c r="FC112" s="182"/>
      <c r="FD112" s="182"/>
      <c r="FE112" s="182"/>
      <c r="FF112" s="182"/>
      <c r="FG112" s="182"/>
      <c r="FH112" s="182"/>
      <c r="FI112" s="182"/>
      <c r="FJ112" s="182"/>
      <c r="FK112" s="182"/>
      <c r="FL112" s="182"/>
      <c r="FM112" s="182"/>
      <c r="FN112" s="182"/>
      <c r="FO112" s="182"/>
      <c r="FP112" s="182"/>
      <c r="FQ112" s="182"/>
      <c r="FR112" s="182"/>
      <c r="FS112" s="182"/>
      <c r="FT112" s="182"/>
      <c r="FU112" s="182"/>
      <c r="FV112" s="182"/>
      <c r="FW112" s="182"/>
      <c r="FX112" s="182"/>
      <c r="FY112" s="182"/>
      <c r="FZ112" s="182"/>
      <c r="GA112" s="182"/>
      <c r="GB112" s="182"/>
      <c r="GC112" s="182"/>
      <c r="GD112" s="182"/>
      <c r="GE112" s="182"/>
      <c r="GF112" s="182"/>
      <c r="GG112" s="182"/>
      <c r="GH112" s="182"/>
      <c r="GI112" s="182"/>
      <c r="GJ112" s="182"/>
      <c r="GK112" s="182"/>
      <c r="GL112" s="182"/>
      <c r="GM112" s="182"/>
      <c r="GN112" s="182"/>
      <c r="GO112" s="182"/>
      <c r="GP112" s="182"/>
      <c r="GQ112" s="182"/>
      <c r="GR112" s="182"/>
      <c r="GS112" s="182"/>
      <c r="GT112" s="182"/>
      <c r="GU112" s="182"/>
      <c r="GV112" s="182"/>
      <c r="GW112" s="182"/>
      <c r="GX112" s="182"/>
      <c r="GY112" s="182"/>
      <c r="GZ112" s="182"/>
      <c r="HA112" s="182"/>
      <c r="HB112" s="182"/>
      <c r="HC112" s="187"/>
      <c r="HD112" s="187"/>
      <c r="HE112" s="187"/>
      <c r="HF112" s="187"/>
      <c r="HG112" s="187"/>
      <c r="HH112" s="187"/>
      <c r="HI112" s="187"/>
      <c r="HJ112" s="187"/>
      <c r="HK112" s="187"/>
      <c r="HL112" s="187"/>
      <c r="HM112" s="187"/>
      <c r="HN112" s="187"/>
      <c r="HO112" s="187"/>
      <c r="HP112" s="187"/>
      <c r="HQ112" s="187"/>
      <c r="HR112" s="187"/>
      <c r="HS112" s="187"/>
      <c r="HT112" s="187"/>
      <c r="HU112" s="187"/>
      <c r="HV112" s="187"/>
      <c r="HW112" s="187"/>
      <c r="HX112" s="187"/>
      <c r="HY112" s="187"/>
      <c r="HZ112" s="187"/>
      <c r="IA112" s="187"/>
      <c r="IB112" s="187"/>
      <c r="IC112" s="187"/>
    </row>
    <row r="113" s="108" customFormat="1" spans="1:237">
      <c r="A113" s="158" t="s">
        <v>72</v>
      </c>
      <c r="B113" s="159"/>
      <c r="C113" s="159"/>
      <c r="D113" s="159"/>
      <c r="E113" s="160"/>
      <c r="F113" s="161">
        <f>F114+F116</f>
        <v>1757.4</v>
      </c>
      <c r="G113" s="161">
        <f t="shared" ref="G113:H113" si="21">G114+G116</f>
        <v>1757.4</v>
      </c>
      <c r="H113" s="161">
        <f t="shared" si="21"/>
        <v>1757.4</v>
      </c>
      <c r="I113" s="181"/>
      <c r="J113" s="183"/>
      <c r="K113" s="183"/>
      <c r="L113" s="183"/>
      <c r="M113" s="183"/>
      <c r="N113" s="183"/>
      <c r="O113" s="183"/>
      <c r="P113" s="183"/>
      <c r="Q113" s="180"/>
      <c r="R113" s="180"/>
      <c r="S113" s="180"/>
      <c r="T113" s="180"/>
      <c r="U113" s="180"/>
      <c r="V113" s="180"/>
      <c r="W113" s="180"/>
      <c r="X113" s="180"/>
      <c r="Y113" s="180"/>
      <c r="Z113" s="180"/>
      <c r="AA113" s="180"/>
      <c r="AB113" s="180"/>
      <c r="AC113" s="180"/>
      <c r="AD113" s="180"/>
      <c r="AE113" s="180"/>
      <c r="AF113" s="180"/>
      <c r="AG113" s="180"/>
      <c r="AH113" s="180"/>
      <c r="AI113" s="180"/>
      <c r="AJ113" s="180"/>
      <c r="AK113" s="180"/>
      <c r="AL113" s="180"/>
      <c r="AM113" s="180"/>
      <c r="AN113" s="180"/>
      <c r="AO113" s="180"/>
      <c r="AP113" s="180"/>
      <c r="AQ113" s="180"/>
      <c r="AR113" s="180"/>
      <c r="AS113" s="180"/>
      <c r="AT113" s="180"/>
      <c r="AU113" s="180"/>
      <c r="AV113" s="180"/>
      <c r="AW113" s="180"/>
      <c r="AX113" s="180"/>
      <c r="AY113" s="180"/>
      <c r="AZ113" s="180"/>
      <c r="BA113" s="180"/>
      <c r="BB113" s="180"/>
      <c r="BC113" s="180"/>
      <c r="BD113" s="180"/>
      <c r="BE113" s="180"/>
      <c r="BF113" s="180"/>
      <c r="BG113" s="180"/>
      <c r="BH113" s="180"/>
      <c r="BI113" s="180"/>
      <c r="BJ113" s="180"/>
      <c r="BK113" s="180"/>
      <c r="BL113" s="180"/>
      <c r="BM113" s="180"/>
      <c r="BN113" s="180"/>
      <c r="BO113" s="180"/>
      <c r="BP113" s="180"/>
      <c r="BQ113" s="180"/>
      <c r="BR113" s="180"/>
      <c r="BS113" s="180"/>
      <c r="BT113" s="180"/>
      <c r="BU113" s="180"/>
      <c r="BV113" s="180"/>
      <c r="BW113" s="180"/>
      <c r="BX113" s="180"/>
      <c r="BY113" s="180"/>
      <c r="BZ113" s="180"/>
      <c r="CA113" s="180"/>
      <c r="CB113" s="180"/>
      <c r="CC113" s="180"/>
      <c r="CD113" s="180"/>
      <c r="CE113" s="180"/>
      <c r="CF113" s="180"/>
      <c r="CG113" s="180"/>
      <c r="CH113" s="180"/>
      <c r="CI113" s="180"/>
      <c r="CJ113" s="180"/>
      <c r="CK113" s="180"/>
      <c r="CL113" s="180"/>
      <c r="CM113" s="180"/>
      <c r="CN113" s="180"/>
      <c r="CO113" s="180"/>
      <c r="CP113" s="180"/>
      <c r="CQ113" s="180"/>
      <c r="CR113" s="180"/>
      <c r="CS113" s="180"/>
      <c r="CT113" s="180"/>
      <c r="CU113" s="180"/>
      <c r="CV113" s="180"/>
      <c r="CW113" s="180"/>
      <c r="CX113" s="180"/>
      <c r="CY113" s="180"/>
      <c r="CZ113" s="180"/>
      <c r="DA113" s="180"/>
      <c r="DB113" s="180"/>
      <c r="DC113" s="180"/>
      <c r="DD113" s="180"/>
      <c r="DE113" s="180"/>
      <c r="DF113" s="180"/>
      <c r="DG113" s="180"/>
      <c r="DH113" s="180"/>
      <c r="DI113" s="180"/>
      <c r="DJ113" s="180"/>
      <c r="DK113" s="180"/>
      <c r="DL113" s="180"/>
      <c r="DM113" s="180"/>
      <c r="DN113" s="180"/>
      <c r="DO113" s="180"/>
      <c r="DP113" s="180"/>
      <c r="DQ113" s="180"/>
      <c r="DR113" s="180"/>
      <c r="DS113" s="180"/>
      <c r="DT113" s="180"/>
      <c r="DU113" s="180"/>
      <c r="DV113" s="180"/>
      <c r="DW113" s="180"/>
      <c r="DX113" s="180"/>
      <c r="DY113" s="180"/>
      <c r="DZ113" s="180"/>
      <c r="EA113" s="180"/>
      <c r="EB113" s="180"/>
      <c r="EC113" s="180"/>
      <c r="ED113" s="180"/>
      <c r="EE113" s="180"/>
      <c r="EF113" s="180"/>
      <c r="EG113" s="180"/>
      <c r="EH113" s="180"/>
      <c r="EI113" s="180"/>
      <c r="EJ113" s="180"/>
      <c r="EK113" s="180"/>
      <c r="EL113" s="180"/>
      <c r="EM113" s="180"/>
      <c r="EN113" s="180"/>
      <c r="EO113" s="180"/>
      <c r="EP113" s="180"/>
      <c r="EQ113" s="180"/>
      <c r="ER113" s="180"/>
      <c r="ES113" s="180"/>
      <c r="ET113" s="180"/>
      <c r="EU113" s="180"/>
      <c r="EV113" s="180"/>
      <c r="EW113" s="180"/>
      <c r="EX113" s="180"/>
      <c r="EY113" s="180"/>
      <c r="EZ113" s="180"/>
      <c r="FA113" s="180"/>
      <c r="FB113" s="180"/>
      <c r="FC113" s="180"/>
      <c r="FD113" s="180"/>
      <c r="FE113" s="180"/>
      <c r="FF113" s="180"/>
      <c r="FG113" s="180"/>
      <c r="FH113" s="180"/>
      <c r="FI113" s="180"/>
      <c r="FJ113" s="180"/>
      <c r="FK113" s="180"/>
      <c r="FL113" s="180"/>
      <c r="FM113" s="180"/>
      <c r="FN113" s="180"/>
      <c r="FO113" s="180"/>
      <c r="FP113" s="180"/>
      <c r="FQ113" s="180"/>
      <c r="FR113" s="180"/>
      <c r="FS113" s="180"/>
      <c r="FT113" s="180"/>
      <c r="FU113" s="180"/>
      <c r="FV113" s="180"/>
      <c r="FW113" s="180"/>
      <c r="FX113" s="180"/>
      <c r="FY113" s="180"/>
      <c r="FZ113" s="180"/>
      <c r="GA113" s="180"/>
      <c r="GB113" s="180"/>
      <c r="GC113" s="180"/>
      <c r="GD113" s="180"/>
      <c r="GE113" s="180"/>
      <c r="GF113" s="180"/>
      <c r="GG113" s="180"/>
      <c r="GH113" s="180"/>
      <c r="GI113" s="180"/>
      <c r="GJ113" s="180"/>
      <c r="GK113" s="180"/>
      <c r="GL113" s="180"/>
      <c r="GM113" s="180"/>
      <c r="GN113" s="180"/>
      <c r="GO113" s="180"/>
      <c r="GP113" s="180"/>
      <c r="GQ113" s="180"/>
      <c r="GR113" s="180"/>
      <c r="GS113" s="180"/>
      <c r="GT113" s="180"/>
      <c r="GU113" s="180"/>
      <c r="GV113" s="180"/>
      <c r="GW113" s="180"/>
      <c r="GX113" s="180"/>
      <c r="GY113" s="180"/>
      <c r="GZ113" s="180"/>
      <c r="HA113" s="180"/>
      <c r="HB113" s="180"/>
      <c r="HC113" s="186"/>
      <c r="HD113" s="186"/>
      <c r="HE113" s="186"/>
      <c r="HF113" s="186"/>
      <c r="HG113" s="186"/>
      <c r="HH113" s="186"/>
      <c r="HI113" s="186"/>
      <c r="HJ113" s="186"/>
      <c r="HK113" s="186"/>
      <c r="HL113" s="186"/>
      <c r="HM113" s="186"/>
      <c r="HN113" s="186"/>
      <c r="HO113" s="186"/>
      <c r="HP113" s="186"/>
      <c r="HQ113" s="186"/>
      <c r="HR113" s="186"/>
      <c r="HS113" s="186"/>
      <c r="HT113" s="186"/>
      <c r="HU113" s="186"/>
      <c r="HV113" s="186"/>
      <c r="HW113" s="186"/>
      <c r="HX113" s="186"/>
      <c r="HY113" s="186"/>
      <c r="HZ113" s="186"/>
      <c r="IA113" s="186"/>
      <c r="IB113" s="186"/>
      <c r="IC113" s="186"/>
    </row>
    <row r="114" s="103" customFormat="1" spans="1:237">
      <c r="A114" s="177">
        <v>1</v>
      </c>
      <c r="B114" s="175" t="s">
        <v>85</v>
      </c>
      <c r="C114" s="175"/>
      <c r="D114" s="175"/>
      <c r="E114" s="175"/>
      <c r="F114" s="161">
        <v>1150</v>
      </c>
      <c r="G114" s="161">
        <v>1150</v>
      </c>
      <c r="H114" s="161">
        <v>1150</v>
      </c>
      <c r="I114" s="184"/>
      <c r="J114" s="183"/>
      <c r="K114" s="183"/>
      <c r="L114" s="183"/>
      <c r="M114" s="183"/>
      <c r="N114" s="183"/>
      <c r="O114" s="183"/>
      <c r="P114" s="183"/>
      <c r="Q114" s="183"/>
      <c r="R114" s="183"/>
      <c r="S114" s="183"/>
      <c r="T114" s="183"/>
      <c r="U114" s="183"/>
      <c r="V114" s="183"/>
      <c r="W114" s="183"/>
      <c r="X114" s="183"/>
      <c r="Y114" s="183"/>
      <c r="Z114" s="183"/>
      <c r="AA114" s="183"/>
      <c r="AB114" s="183"/>
      <c r="AC114" s="183"/>
      <c r="AD114" s="183"/>
      <c r="AE114" s="183"/>
      <c r="AF114" s="183"/>
      <c r="AG114" s="183"/>
      <c r="AH114" s="183"/>
      <c r="AI114" s="183"/>
      <c r="AJ114" s="183"/>
      <c r="AK114" s="183"/>
      <c r="AL114" s="183"/>
      <c r="AM114" s="183"/>
      <c r="AN114" s="183"/>
      <c r="AO114" s="183"/>
      <c r="AP114" s="183"/>
      <c r="AQ114" s="183"/>
      <c r="AR114" s="183"/>
      <c r="AS114" s="183"/>
      <c r="AT114" s="183"/>
      <c r="AU114" s="183"/>
      <c r="AV114" s="183"/>
      <c r="AW114" s="183"/>
      <c r="AX114" s="183"/>
      <c r="AY114" s="183"/>
      <c r="AZ114" s="183"/>
      <c r="BA114" s="183"/>
      <c r="BB114" s="183"/>
      <c r="BC114" s="183"/>
      <c r="BD114" s="183"/>
      <c r="BE114" s="183"/>
      <c r="BF114" s="183"/>
      <c r="BG114" s="183"/>
      <c r="BH114" s="183"/>
      <c r="BI114" s="183"/>
      <c r="BJ114" s="183"/>
      <c r="BK114" s="183"/>
      <c r="BL114" s="183"/>
      <c r="BM114" s="183"/>
      <c r="BN114" s="183"/>
      <c r="BO114" s="183"/>
      <c r="BP114" s="183"/>
      <c r="BQ114" s="183"/>
      <c r="BR114" s="183"/>
      <c r="BS114" s="183"/>
      <c r="BT114" s="183"/>
      <c r="BU114" s="183"/>
      <c r="BV114" s="183"/>
      <c r="BW114" s="183"/>
      <c r="BX114" s="183"/>
      <c r="BY114" s="183"/>
      <c r="BZ114" s="183"/>
      <c r="CA114" s="183"/>
      <c r="CB114" s="183"/>
      <c r="CC114" s="183"/>
      <c r="CD114" s="183"/>
      <c r="CE114" s="183"/>
      <c r="CF114" s="183"/>
      <c r="CG114" s="183"/>
      <c r="CH114" s="183"/>
      <c r="CI114" s="183"/>
      <c r="CJ114" s="183"/>
      <c r="CK114" s="183"/>
      <c r="CL114" s="183"/>
      <c r="CM114" s="183"/>
      <c r="CN114" s="183"/>
      <c r="CO114" s="183"/>
      <c r="CP114" s="183"/>
      <c r="CQ114" s="183"/>
      <c r="CR114" s="183"/>
      <c r="CS114" s="183"/>
      <c r="CT114" s="183"/>
      <c r="CU114" s="183"/>
      <c r="CV114" s="183"/>
      <c r="CW114" s="183"/>
      <c r="CX114" s="183"/>
      <c r="CY114" s="183"/>
      <c r="CZ114" s="183"/>
      <c r="DA114" s="183"/>
      <c r="DB114" s="183"/>
      <c r="DC114" s="183"/>
      <c r="DD114" s="183"/>
      <c r="DE114" s="183"/>
      <c r="DF114" s="183"/>
      <c r="DG114" s="183"/>
      <c r="DH114" s="183"/>
      <c r="DI114" s="183"/>
      <c r="DJ114" s="183"/>
      <c r="DK114" s="183"/>
      <c r="DL114" s="183"/>
      <c r="DM114" s="183"/>
      <c r="DN114" s="183"/>
      <c r="DO114" s="183"/>
      <c r="DP114" s="183"/>
      <c r="DQ114" s="183"/>
      <c r="DR114" s="183"/>
      <c r="DS114" s="183"/>
      <c r="DT114" s="183"/>
      <c r="DU114" s="183"/>
      <c r="DV114" s="183"/>
      <c r="DW114" s="183"/>
      <c r="DX114" s="183"/>
      <c r="DY114" s="183"/>
      <c r="DZ114" s="183"/>
      <c r="EA114" s="183"/>
      <c r="EB114" s="183"/>
      <c r="EC114" s="183"/>
      <c r="ED114" s="183"/>
      <c r="EE114" s="183"/>
      <c r="EF114" s="183"/>
      <c r="EG114" s="183"/>
      <c r="EH114" s="183"/>
      <c r="EI114" s="183"/>
      <c r="EJ114" s="183"/>
      <c r="EK114" s="183"/>
      <c r="EL114" s="183"/>
      <c r="EM114" s="183"/>
      <c r="EN114" s="183"/>
      <c r="EO114" s="183"/>
      <c r="EP114" s="183"/>
      <c r="EQ114" s="183"/>
      <c r="ER114" s="183"/>
      <c r="ES114" s="183"/>
      <c r="ET114" s="183"/>
      <c r="EU114" s="183"/>
      <c r="EV114" s="183"/>
      <c r="EW114" s="183"/>
      <c r="EX114" s="183"/>
      <c r="EY114" s="183"/>
      <c r="EZ114" s="183"/>
      <c r="FA114" s="183"/>
      <c r="FB114" s="183"/>
      <c r="FC114" s="183"/>
      <c r="FD114" s="183"/>
      <c r="FE114" s="183"/>
      <c r="FF114" s="183"/>
      <c r="FG114" s="183"/>
      <c r="FH114" s="183"/>
      <c r="FI114" s="183"/>
      <c r="FJ114" s="183"/>
      <c r="FK114" s="183"/>
      <c r="FL114" s="183"/>
      <c r="FM114" s="183"/>
      <c r="FN114" s="183"/>
      <c r="FO114" s="183"/>
      <c r="FP114" s="183"/>
      <c r="FQ114" s="183"/>
      <c r="FR114" s="183"/>
      <c r="FS114" s="183"/>
      <c r="FT114" s="183"/>
      <c r="FU114" s="183"/>
      <c r="FV114" s="183"/>
      <c r="FW114" s="183"/>
      <c r="FX114" s="183"/>
      <c r="FY114" s="183"/>
      <c r="FZ114" s="183"/>
      <c r="GA114" s="183"/>
      <c r="GB114" s="183"/>
      <c r="GC114" s="183"/>
      <c r="GD114" s="183"/>
      <c r="GE114" s="183"/>
      <c r="GF114" s="183"/>
      <c r="GG114" s="183"/>
      <c r="GH114" s="183"/>
      <c r="GI114" s="183"/>
      <c r="GJ114" s="183"/>
      <c r="GK114" s="183"/>
      <c r="GL114" s="183"/>
      <c r="GM114" s="183"/>
      <c r="GN114" s="183"/>
      <c r="GO114" s="183"/>
      <c r="GP114" s="183"/>
      <c r="GQ114" s="183"/>
      <c r="GR114" s="183"/>
      <c r="GS114" s="183"/>
      <c r="GT114" s="183"/>
      <c r="GU114" s="183"/>
      <c r="GV114" s="183"/>
      <c r="GW114" s="183"/>
      <c r="GX114" s="183"/>
      <c r="GY114" s="183"/>
      <c r="GZ114" s="183"/>
      <c r="HA114" s="183"/>
      <c r="HB114" s="183"/>
      <c r="HC114" s="188"/>
      <c r="HD114" s="188"/>
      <c r="HE114" s="188"/>
      <c r="HF114" s="188"/>
      <c r="HG114" s="188"/>
      <c r="HH114" s="188"/>
      <c r="HI114" s="188"/>
      <c r="HJ114" s="188"/>
      <c r="HK114" s="188"/>
      <c r="HL114" s="188"/>
      <c r="HM114" s="188"/>
      <c r="HN114" s="188"/>
      <c r="HO114" s="188"/>
      <c r="HP114" s="188"/>
      <c r="HQ114" s="188"/>
      <c r="HR114" s="188"/>
      <c r="HS114" s="188"/>
      <c r="HT114" s="188"/>
      <c r="HU114" s="188"/>
      <c r="HV114" s="188"/>
      <c r="HW114" s="188"/>
      <c r="HX114" s="188"/>
      <c r="HY114" s="188"/>
      <c r="HZ114" s="188"/>
      <c r="IA114" s="188"/>
      <c r="IB114" s="188"/>
      <c r="IC114" s="188"/>
    </row>
    <row r="115" s="103" customFormat="1" spans="1:237">
      <c r="A115" s="177"/>
      <c r="B115" s="137" t="s">
        <v>21</v>
      </c>
      <c r="C115" s="137"/>
      <c r="D115" s="137"/>
      <c r="E115" s="137"/>
      <c r="F115" s="161">
        <v>1150</v>
      </c>
      <c r="G115" s="161">
        <v>1150</v>
      </c>
      <c r="H115" s="161">
        <v>1150</v>
      </c>
      <c r="I115" s="184"/>
      <c r="J115" s="183"/>
      <c r="K115" s="183"/>
      <c r="L115" s="183"/>
      <c r="M115" s="183"/>
      <c r="N115" s="183"/>
      <c r="O115" s="183"/>
      <c r="P115" s="183"/>
      <c r="Q115" s="183"/>
      <c r="R115" s="183"/>
      <c r="S115" s="183"/>
      <c r="T115" s="183"/>
      <c r="U115" s="183"/>
      <c r="V115" s="183"/>
      <c r="W115" s="183"/>
      <c r="X115" s="183"/>
      <c r="Y115" s="183"/>
      <c r="Z115" s="183"/>
      <c r="AA115" s="183"/>
      <c r="AB115" s="183"/>
      <c r="AC115" s="183"/>
      <c r="AD115" s="183"/>
      <c r="AE115" s="183"/>
      <c r="AF115" s="183"/>
      <c r="AG115" s="183"/>
      <c r="AH115" s="183"/>
      <c r="AI115" s="183"/>
      <c r="AJ115" s="183"/>
      <c r="AK115" s="183"/>
      <c r="AL115" s="183"/>
      <c r="AM115" s="183"/>
      <c r="AN115" s="183"/>
      <c r="AO115" s="183"/>
      <c r="AP115" s="183"/>
      <c r="AQ115" s="183"/>
      <c r="AR115" s="183"/>
      <c r="AS115" s="183"/>
      <c r="AT115" s="183"/>
      <c r="AU115" s="183"/>
      <c r="AV115" s="183"/>
      <c r="AW115" s="183"/>
      <c r="AX115" s="183"/>
      <c r="AY115" s="183"/>
      <c r="AZ115" s="183"/>
      <c r="BA115" s="183"/>
      <c r="BB115" s="183"/>
      <c r="BC115" s="183"/>
      <c r="BD115" s="183"/>
      <c r="BE115" s="183"/>
      <c r="BF115" s="183"/>
      <c r="BG115" s="183"/>
      <c r="BH115" s="183"/>
      <c r="BI115" s="183"/>
      <c r="BJ115" s="183"/>
      <c r="BK115" s="183"/>
      <c r="BL115" s="183"/>
      <c r="BM115" s="183"/>
      <c r="BN115" s="183"/>
      <c r="BO115" s="183"/>
      <c r="BP115" s="183"/>
      <c r="BQ115" s="183"/>
      <c r="BR115" s="183"/>
      <c r="BS115" s="183"/>
      <c r="BT115" s="183"/>
      <c r="BU115" s="183"/>
      <c r="BV115" s="183"/>
      <c r="BW115" s="183"/>
      <c r="BX115" s="183"/>
      <c r="BY115" s="183"/>
      <c r="BZ115" s="183"/>
      <c r="CA115" s="183"/>
      <c r="CB115" s="183"/>
      <c r="CC115" s="183"/>
      <c r="CD115" s="183"/>
      <c r="CE115" s="183"/>
      <c r="CF115" s="183"/>
      <c r="CG115" s="183"/>
      <c r="CH115" s="183"/>
      <c r="CI115" s="183"/>
      <c r="CJ115" s="183"/>
      <c r="CK115" s="183"/>
      <c r="CL115" s="183"/>
      <c r="CM115" s="183"/>
      <c r="CN115" s="183"/>
      <c r="CO115" s="183"/>
      <c r="CP115" s="183"/>
      <c r="CQ115" s="183"/>
      <c r="CR115" s="183"/>
      <c r="CS115" s="183"/>
      <c r="CT115" s="183"/>
      <c r="CU115" s="183"/>
      <c r="CV115" s="183"/>
      <c r="CW115" s="183"/>
      <c r="CX115" s="183"/>
      <c r="CY115" s="183"/>
      <c r="CZ115" s="183"/>
      <c r="DA115" s="183"/>
      <c r="DB115" s="183"/>
      <c r="DC115" s="183"/>
      <c r="DD115" s="183"/>
      <c r="DE115" s="183"/>
      <c r="DF115" s="183"/>
      <c r="DG115" s="183"/>
      <c r="DH115" s="183"/>
      <c r="DI115" s="183"/>
      <c r="DJ115" s="183"/>
      <c r="DK115" s="183"/>
      <c r="DL115" s="183"/>
      <c r="DM115" s="183"/>
      <c r="DN115" s="183"/>
      <c r="DO115" s="183"/>
      <c r="DP115" s="183"/>
      <c r="DQ115" s="183"/>
      <c r="DR115" s="183"/>
      <c r="DS115" s="183"/>
      <c r="DT115" s="183"/>
      <c r="DU115" s="183"/>
      <c r="DV115" s="183"/>
      <c r="DW115" s="183"/>
      <c r="DX115" s="183"/>
      <c r="DY115" s="183"/>
      <c r="DZ115" s="183"/>
      <c r="EA115" s="183"/>
      <c r="EB115" s="183"/>
      <c r="EC115" s="183"/>
      <c r="ED115" s="183"/>
      <c r="EE115" s="183"/>
      <c r="EF115" s="183"/>
      <c r="EG115" s="183"/>
      <c r="EH115" s="183"/>
      <c r="EI115" s="183"/>
      <c r="EJ115" s="183"/>
      <c r="EK115" s="183"/>
      <c r="EL115" s="183"/>
      <c r="EM115" s="183"/>
      <c r="EN115" s="183"/>
      <c r="EO115" s="183"/>
      <c r="EP115" s="183"/>
      <c r="EQ115" s="183"/>
      <c r="ER115" s="183"/>
      <c r="ES115" s="183"/>
      <c r="ET115" s="183"/>
      <c r="EU115" s="183"/>
      <c r="EV115" s="183"/>
      <c r="EW115" s="183"/>
      <c r="EX115" s="183"/>
      <c r="EY115" s="183"/>
      <c r="EZ115" s="183"/>
      <c r="FA115" s="183"/>
      <c r="FB115" s="183"/>
      <c r="FC115" s="183"/>
      <c r="FD115" s="183"/>
      <c r="FE115" s="183"/>
      <c r="FF115" s="183"/>
      <c r="FG115" s="183"/>
      <c r="FH115" s="183"/>
      <c r="FI115" s="183"/>
      <c r="FJ115" s="183"/>
      <c r="FK115" s="183"/>
      <c r="FL115" s="183"/>
      <c r="FM115" s="183"/>
      <c r="FN115" s="183"/>
      <c r="FO115" s="183"/>
      <c r="FP115" s="183"/>
      <c r="FQ115" s="183"/>
      <c r="FR115" s="183"/>
      <c r="FS115" s="183"/>
      <c r="FT115" s="183"/>
      <c r="FU115" s="183"/>
      <c r="FV115" s="183"/>
      <c r="FW115" s="183"/>
      <c r="FX115" s="183"/>
      <c r="FY115" s="183"/>
      <c r="FZ115" s="183"/>
      <c r="GA115" s="183"/>
      <c r="GB115" s="183"/>
      <c r="GC115" s="183"/>
      <c r="GD115" s="183"/>
      <c r="GE115" s="183"/>
      <c r="GF115" s="183"/>
      <c r="GG115" s="183"/>
      <c r="GH115" s="183"/>
      <c r="GI115" s="183"/>
      <c r="GJ115" s="183"/>
      <c r="GK115" s="183"/>
      <c r="GL115" s="183"/>
      <c r="GM115" s="183"/>
      <c r="GN115" s="183"/>
      <c r="GO115" s="183"/>
      <c r="GP115" s="183"/>
      <c r="GQ115" s="183"/>
      <c r="GR115" s="183"/>
      <c r="GS115" s="183"/>
      <c r="GT115" s="183"/>
      <c r="GU115" s="183"/>
      <c r="GV115" s="183"/>
      <c r="GW115" s="183"/>
      <c r="GX115" s="183"/>
      <c r="GY115" s="183"/>
      <c r="GZ115" s="183"/>
      <c r="HA115" s="183"/>
      <c r="HB115" s="183"/>
      <c r="HC115" s="188"/>
      <c r="HD115" s="188"/>
      <c r="HE115" s="188"/>
      <c r="HF115" s="188"/>
      <c r="HG115" s="188"/>
      <c r="HH115" s="188"/>
      <c r="HI115" s="188"/>
      <c r="HJ115" s="188"/>
      <c r="HK115" s="188"/>
      <c r="HL115" s="188"/>
      <c r="HM115" s="188"/>
      <c r="HN115" s="188"/>
      <c r="HO115" s="188"/>
      <c r="HP115" s="188"/>
      <c r="HQ115" s="188"/>
      <c r="HR115" s="188"/>
      <c r="HS115" s="188"/>
      <c r="HT115" s="188"/>
      <c r="HU115" s="188"/>
      <c r="HV115" s="188"/>
      <c r="HW115" s="188"/>
      <c r="HX115" s="188"/>
      <c r="HY115" s="188"/>
      <c r="HZ115" s="188"/>
      <c r="IA115" s="188"/>
      <c r="IB115" s="188"/>
      <c r="IC115" s="188"/>
    </row>
    <row r="116" spans="1:9">
      <c r="A116" s="178">
        <v>2</v>
      </c>
      <c r="B116" s="179" t="s">
        <v>87</v>
      </c>
      <c r="C116" s="179"/>
      <c r="D116" s="179"/>
      <c r="E116" s="179"/>
      <c r="F116" s="162">
        <v>607.4</v>
      </c>
      <c r="G116" s="162">
        <v>607.4</v>
      </c>
      <c r="H116" s="162">
        <v>607.4</v>
      </c>
      <c r="I116" s="185"/>
    </row>
  </sheetData>
  <mergeCells count="125">
    <mergeCell ref="A1:D1"/>
    <mergeCell ref="A2:H2"/>
    <mergeCell ref="A6:E6"/>
    <mergeCell ref="A7:E7"/>
    <mergeCell ref="A8:E8"/>
    <mergeCell ref="A9:E9"/>
    <mergeCell ref="A10:E10"/>
    <mergeCell ref="B11:E11"/>
    <mergeCell ref="B12:E12"/>
    <mergeCell ref="B13:E13"/>
    <mergeCell ref="B14:E14"/>
    <mergeCell ref="B15:E15"/>
    <mergeCell ref="B16:E16"/>
    <mergeCell ref="B17:E17"/>
    <mergeCell ref="B18:E18"/>
    <mergeCell ref="B19:E19"/>
    <mergeCell ref="B20:E20"/>
    <mergeCell ref="C21:E21"/>
    <mergeCell ref="D22:E22"/>
    <mergeCell ref="D23:E23"/>
    <mergeCell ref="D24:E24"/>
    <mergeCell ref="D25:E25"/>
    <mergeCell ref="D26:E26"/>
    <mergeCell ref="D27:E27"/>
    <mergeCell ref="D28:E28"/>
    <mergeCell ref="D29:E29"/>
    <mergeCell ref="D30:E30"/>
    <mergeCell ref="C31:E31"/>
    <mergeCell ref="C32:E32"/>
    <mergeCell ref="C33:E33"/>
    <mergeCell ref="C34:E34"/>
    <mergeCell ref="C35:E35"/>
    <mergeCell ref="C36:E36"/>
    <mergeCell ref="B37:E37"/>
    <mergeCell ref="B38:E38"/>
    <mergeCell ref="B39:E39"/>
    <mergeCell ref="B40:E40"/>
    <mergeCell ref="B41:E41"/>
    <mergeCell ref="B42:E42"/>
    <mergeCell ref="B43:E43"/>
    <mergeCell ref="B44:E44"/>
    <mergeCell ref="B45:E45"/>
    <mergeCell ref="B46:E46"/>
    <mergeCell ref="B47:E47"/>
    <mergeCell ref="B48:E48"/>
    <mergeCell ref="B49:E49"/>
    <mergeCell ref="B50:E50"/>
    <mergeCell ref="B51:E51"/>
    <mergeCell ref="B52:E52"/>
    <mergeCell ref="B53:E53"/>
    <mergeCell ref="B54:E54"/>
    <mergeCell ref="B55:E55"/>
    <mergeCell ref="B56:E56"/>
    <mergeCell ref="B57:E57"/>
    <mergeCell ref="B58:E58"/>
    <mergeCell ref="A82:E82"/>
    <mergeCell ref="A83:E83"/>
    <mergeCell ref="A84:E84"/>
    <mergeCell ref="B85:E85"/>
    <mergeCell ref="B86:E86"/>
    <mergeCell ref="B87:E87"/>
    <mergeCell ref="B88:E88"/>
    <mergeCell ref="B89:E89"/>
    <mergeCell ref="B90:E90"/>
    <mergeCell ref="B91:E91"/>
    <mergeCell ref="B92:E92"/>
    <mergeCell ref="B93:E93"/>
    <mergeCell ref="B94:E94"/>
    <mergeCell ref="B95:E95"/>
    <mergeCell ref="B96:E96"/>
    <mergeCell ref="B97:E97"/>
    <mergeCell ref="B98:E98"/>
    <mergeCell ref="B99:E99"/>
    <mergeCell ref="B100:E100"/>
    <mergeCell ref="B101:E101"/>
    <mergeCell ref="B102:E102"/>
    <mergeCell ref="B103:E103"/>
    <mergeCell ref="B104:E104"/>
    <mergeCell ref="B105:E105"/>
    <mergeCell ref="A106:E106"/>
    <mergeCell ref="A107:E107"/>
    <mergeCell ref="A108:E108"/>
    <mergeCell ref="B109:E109"/>
    <mergeCell ref="B110:E110"/>
    <mergeCell ref="A111:E111"/>
    <mergeCell ref="A112:E112"/>
    <mergeCell ref="A113:E113"/>
    <mergeCell ref="B114:E114"/>
    <mergeCell ref="B115:E115"/>
    <mergeCell ref="B116:E116"/>
    <mergeCell ref="A4:A5"/>
    <mergeCell ref="A11:A18"/>
    <mergeCell ref="A19:A20"/>
    <mergeCell ref="A21:A32"/>
    <mergeCell ref="A33:A36"/>
    <mergeCell ref="A37:A38"/>
    <mergeCell ref="A39:A40"/>
    <mergeCell ref="A41:A42"/>
    <mergeCell ref="A43:A44"/>
    <mergeCell ref="A45:A46"/>
    <mergeCell ref="A47:A48"/>
    <mergeCell ref="A50:A51"/>
    <mergeCell ref="A52:A53"/>
    <mergeCell ref="A54:A55"/>
    <mergeCell ref="A57:A58"/>
    <mergeCell ref="A59:A81"/>
    <mergeCell ref="A85:A88"/>
    <mergeCell ref="A89:A90"/>
    <mergeCell ref="A91:A92"/>
    <mergeCell ref="A93:A94"/>
    <mergeCell ref="A95:A96"/>
    <mergeCell ref="A98:A99"/>
    <mergeCell ref="A100:A101"/>
    <mergeCell ref="A102:A103"/>
    <mergeCell ref="A104:A105"/>
    <mergeCell ref="A109:A110"/>
    <mergeCell ref="A114:A115"/>
    <mergeCell ref="B21:B32"/>
    <mergeCell ref="B33:B36"/>
    <mergeCell ref="C22:C30"/>
    <mergeCell ref="F4:F5"/>
    <mergeCell ref="H4:H5"/>
    <mergeCell ref="I4:I5"/>
    <mergeCell ref="B59:D81"/>
    <mergeCell ref="B4:E5"/>
  </mergeCells>
  <printOptions horizontalCentered="1"/>
  <pageMargins left="0.511805555555556" right="0.511805555555556" top="0.747916666666667" bottom="0.747916666666667" header="0.313888888888889" footer="0.313888888888889"/>
  <pageSetup paperSize="9" scale="5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33"/>
  <sheetViews>
    <sheetView tabSelected="1" zoomScale="70" zoomScaleNormal="70" workbookViewId="0">
      <pane xSplit="5" topLeftCell="F1" activePane="topRight" state="frozen"/>
      <selection/>
      <selection pane="topRight" activeCell="V11" sqref="V11"/>
    </sheetView>
  </sheetViews>
  <sheetFormatPr defaultColWidth="9" defaultRowHeight="13.5"/>
  <cols>
    <col min="3" max="3" width="21.0916666666667" customWidth="1"/>
    <col min="5" max="5" width="37.6333333333333" customWidth="1"/>
    <col min="6" max="7" width="9" customWidth="1"/>
    <col min="8" max="8" width="14.725" customWidth="1"/>
    <col min="9" max="9" width="15" customWidth="1"/>
    <col min="10" max="10" width="12.625"/>
    <col min="11" max="12" width="10.4416666666667" customWidth="1"/>
    <col min="13" max="14" width="9.375"/>
    <col min="16" max="16" width="9.36666666666667" customWidth="1"/>
    <col min="17" max="20" width="9" customWidth="1"/>
    <col min="21" max="21" width="10.5416666666667" customWidth="1"/>
    <col min="22" max="22" width="9" customWidth="1"/>
    <col min="23" max="23" width="12.3666666666667" customWidth="1"/>
    <col min="24" max="24" width="0.125" customWidth="1"/>
  </cols>
  <sheetData>
    <row r="1" ht="18.75" spans="1:253">
      <c r="A1" s="36" t="s">
        <v>88</v>
      </c>
      <c r="B1" s="36"/>
      <c r="C1" s="37"/>
      <c r="D1" s="37"/>
      <c r="E1" s="37"/>
      <c r="F1" s="37"/>
      <c r="G1" s="37"/>
      <c r="H1" s="37"/>
      <c r="I1" s="37"/>
      <c r="J1" s="37"/>
      <c r="K1" s="37"/>
      <c r="L1" s="37"/>
      <c r="M1" s="37"/>
      <c r="N1" s="37"/>
      <c r="O1" s="37"/>
      <c r="P1" s="68"/>
      <c r="Q1" s="68"/>
      <c r="R1" s="37"/>
      <c r="S1" s="37"/>
      <c r="T1" s="37"/>
      <c r="U1" s="37"/>
      <c r="V1" s="37"/>
      <c r="W1" s="37"/>
      <c r="X1" s="37"/>
      <c r="Y1" s="37"/>
      <c r="Z1" s="37"/>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I1" s="24"/>
      <c r="DJ1" s="24"/>
      <c r="DK1" s="24"/>
      <c r="DL1" s="24"/>
      <c r="DM1" s="24"/>
      <c r="DN1" s="24"/>
      <c r="DO1" s="24"/>
      <c r="DP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c r="EP1" s="24"/>
      <c r="EQ1" s="24"/>
      <c r="ER1" s="24"/>
      <c r="ES1" s="24"/>
      <c r="ET1" s="24"/>
      <c r="EU1" s="24"/>
      <c r="EV1" s="24"/>
      <c r="EW1" s="24"/>
      <c r="EX1" s="24"/>
      <c r="EY1" s="24"/>
      <c r="EZ1" s="24"/>
      <c r="FA1" s="24"/>
      <c r="FB1" s="24"/>
      <c r="FC1" s="24"/>
      <c r="FD1" s="24"/>
      <c r="FE1" s="24"/>
      <c r="FF1" s="24"/>
      <c r="FG1" s="24"/>
      <c r="FH1" s="24"/>
      <c r="FI1" s="24"/>
      <c r="FJ1" s="24"/>
      <c r="FK1" s="24"/>
      <c r="FL1" s="24"/>
      <c r="FM1" s="24"/>
      <c r="FN1" s="24"/>
      <c r="FO1" s="24"/>
      <c r="FP1" s="24"/>
      <c r="FQ1" s="24"/>
      <c r="FR1" s="24"/>
      <c r="FS1" s="24"/>
      <c r="FT1" s="24"/>
      <c r="FU1" s="24"/>
      <c r="FV1" s="24"/>
      <c r="FW1" s="24"/>
      <c r="FX1" s="24"/>
      <c r="FY1" s="24"/>
      <c r="FZ1" s="24"/>
      <c r="GA1" s="24"/>
      <c r="GB1" s="24"/>
      <c r="GC1" s="24"/>
      <c r="GD1" s="24"/>
      <c r="GE1" s="24"/>
      <c r="GF1" s="24"/>
      <c r="GG1" s="24"/>
      <c r="GH1" s="24"/>
      <c r="GI1" s="24"/>
      <c r="GJ1" s="24"/>
      <c r="GK1" s="24"/>
      <c r="GL1" s="24"/>
      <c r="GM1" s="24"/>
      <c r="GN1" s="24"/>
      <c r="GO1" s="24"/>
      <c r="GP1" s="24"/>
      <c r="GQ1" s="24"/>
      <c r="GR1" s="24"/>
      <c r="GS1" s="24"/>
      <c r="GT1" s="24"/>
      <c r="GU1" s="24"/>
      <c r="GV1" s="24"/>
      <c r="GW1" s="24"/>
      <c r="GX1" s="24"/>
      <c r="GY1" s="24"/>
      <c r="GZ1" s="24"/>
      <c r="HA1" s="24"/>
      <c r="HB1" s="24"/>
      <c r="HC1" s="24"/>
      <c r="HD1" s="24"/>
      <c r="HE1" s="24"/>
      <c r="HF1" s="24"/>
      <c r="HG1" s="24"/>
      <c r="HH1" s="24"/>
      <c r="HI1" s="24"/>
      <c r="HJ1" s="24"/>
      <c r="HK1" s="24"/>
      <c r="HL1" s="24"/>
      <c r="HM1" s="24"/>
      <c r="HN1" s="24"/>
      <c r="HO1" s="24"/>
      <c r="HP1" s="24"/>
      <c r="HQ1" s="24"/>
      <c r="HR1" s="24"/>
      <c r="HS1" s="24"/>
      <c r="HT1" s="24"/>
      <c r="HU1" s="24"/>
      <c r="HV1" s="24"/>
      <c r="HW1" s="24"/>
      <c r="HX1" s="24"/>
      <c r="HY1" s="24"/>
      <c r="HZ1" s="24"/>
      <c r="IA1" s="24"/>
      <c r="IB1" s="24"/>
      <c r="IC1" s="24"/>
      <c r="ID1" s="24"/>
      <c r="IE1" s="24"/>
      <c r="IF1" s="24"/>
      <c r="IG1" s="24"/>
      <c r="IH1" s="24"/>
      <c r="II1" s="24"/>
      <c r="IJ1" s="24"/>
      <c r="IK1" s="24"/>
      <c r="IL1" s="24"/>
      <c r="IM1" s="24"/>
      <c r="IN1" s="24"/>
      <c r="IO1" s="24"/>
      <c r="IP1" s="24"/>
      <c r="IQ1" s="24"/>
      <c r="IR1" s="24"/>
      <c r="IS1" s="24"/>
    </row>
    <row r="2" ht="31.5" spans="1:253">
      <c r="A2" s="38" t="s">
        <v>89</v>
      </c>
      <c r="B2" s="38"/>
      <c r="C2" s="38"/>
      <c r="D2" s="38"/>
      <c r="E2" s="38"/>
      <c r="F2" s="38"/>
      <c r="G2" s="38"/>
      <c r="H2" s="39"/>
      <c r="I2" s="39"/>
      <c r="J2" s="38"/>
      <c r="K2" s="38"/>
      <c r="L2" s="38"/>
      <c r="M2" s="38"/>
      <c r="N2" s="38"/>
      <c r="O2" s="38"/>
      <c r="P2" s="38"/>
      <c r="Q2" s="38"/>
      <c r="R2" s="38"/>
      <c r="S2" s="38"/>
      <c r="T2" s="38"/>
      <c r="U2" s="38"/>
      <c r="V2" s="38"/>
      <c r="W2" s="38"/>
      <c r="X2" s="38"/>
      <c r="Y2" s="38"/>
      <c r="Z2" s="38"/>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c r="EO2" s="24"/>
      <c r="EP2" s="24"/>
      <c r="EQ2" s="24"/>
      <c r="ER2" s="24"/>
      <c r="ES2" s="24"/>
      <c r="ET2" s="24"/>
      <c r="EU2" s="24"/>
      <c r="EV2" s="24"/>
      <c r="EW2" s="24"/>
      <c r="EX2" s="24"/>
      <c r="EY2" s="24"/>
      <c r="EZ2" s="24"/>
      <c r="FA2" s="24"/>
      <c r="FB2" s="24"/>
      <c r="FC2" s="24"/>
      <c r="FD2" s="24"/>
      <c r="FE2" s="24"/>
      <c r="FF2" s="24"/>
      <c r="FG2" s="24"/>
      <c r="FH2" s="24"/>
      <c r="FI2" s="24"/>
      <c r="FJ2" s="24"/>
      <c r="FK2" s="24"/>
      <c r="FL2" s="24"/>
      <c r="FM2" s="24"/>
      <c r="FN2" s="24"/>
      <c r="FO2" s="24"/>
      <c r="FP2" s="24"/>
      <c r="FQ2" s="24"/>
      <c r="FR2" s="24"/>
      <c r="FS2" s="24"/>
      <c r="FT2" s="24"/>
      <c r="FU2" s="24"/>
      <c r="FV2" s="24"/>
      <c r="FW2" s="24"/>
      <c r="FX2" s="24"/>
      <c r="FY2" s="24"/>
      <c r="FZ2" s="24"/>
      <c r="GA2" s="24"/>
      <c r="GB2" s="24"/>
      <c r="GC2" s="24"/>
      <c r="GD2" s="24"/>
      <c r="GE2" s="24"/>
      <c r="GF2" s="24"/>
      <c r="GG2" s="24"/>
      <c r="GH2" s="24"/>
      <c r="GI2" s="24"/>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c r="ID2" s="24"/>
      <c r="IE2" s="24"/>
      <c r="IF2" s="24"/>
      <c r="IG2" s="24"/>
      <c r="IH2" s="24"/>
      <c r="II2" s="24"/>
      <c r="IJ2" s="24"/>
      <c r="IK2" s="24"/>
      <c r="IL2" s="24"/>
      <c r="IM2" s="24"/>
      <c r="IN2" s="24"/>
      <c r="IO2" s="24"/>
      <c r="IP2" s="24"/>
      <c r="IQ2" s="24"/>
      <c r="IR2" s="24"/>
      <c r="IS2" s="24"/>
    </row>
    <row r="3" ht="14.25" spans="1:253">
      <c r="A3" s="40" t="s">
        <v>90</v>
      </c>
      <c r="B3" s="40"/>
      <c r="C3" s="40"/>
      <c r="D3" s="40"/>
      <c r="E3" s="40"/>
      <c r="F3" s="40"/>
      <c r="G3" s="40"/>
      <c r="H3" s="41"/>
      <c r="I3" s="41"/>
      <c r="J3" s="40"/>
      <c r="K3" s="40"/>
      <c r="L3" s="40"/>
      <c r="M3" s="40"/>
      <c r="N3" s="40"/>
      <c r="O3" s="40"/>
      <c r="P3" s="40"/>
      <c r="Q3" s="40"/>
      <c r="R3" s="40"/>
      <c r="S3" s="40"/>
      <c r="T3" s="40"/>
      <c r="U3" s="40"/>
      <c r="V3" s="40"/>
      <c r="W3" s="40"/>
      <c r="X3" s="40"/>
      <c r="Y3" s="40"/>
      <c r="Z3" s="37"/>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24"/>
      <c r="DN3" s="24"/>
      <c r="DO3" s="24"/>
      <c r="DP3" s="24"/>
      <c r="DQ3" s="24"/>
      <c r="DR3" s="24"/>
      <c r="DS3" s="24"/>
      <c r="DT3" s="24"/>
      <c r="DU3" s="24"/>
      <c r="DV3" s="24"/>
      <c r="DW3" s="24"/>
      <c r="DX3" s="24"/>
      <c r="DY3" s="24"/>
      <c r="DZ3" s="24"/>
      <c r="EA3" s="24"/>
      <c r="EB3" s="24"/>
      <c r="EC3" s="24"/>
      <c r="ED3" s="24"/>
      <c r="EE3" s="24"/>
      <c r="EF3" s="24"/>
      <c r="EG3" s="24"/>
      <c r="EH3" s="24"/>
      <c r="EI3" s="24"/>
      <c r="EJ3" s="24"/>
      <c r="EK3" s="24"/>
      <c r="EL3" s="24"/>
      <c r="EM3" s="24"/>
      <c r="EN3" s="24"/>
      <c r="EO3" s="24"/>
      <c r="EP3" s="24"/>
      <c r="EQ3" s="24"/>
      <c r="ER3" s="24"/>
      <c r="ES3" s="24"/>
      <c r="ET3" s="24"/>
      <c r="EU3" s="24"/>
      <c r="EV3" s="24"/>
      <c r="EW3" s="24"/>
      <c r="EX3" s="24"/>
      <c r="EY3" s="24"/>
      <c r="EZ3" s="24"/>
      <c r="FA3" s="24"/>
      <c r="FB3" s="24"/>
      <c r="FC3" s="24"/>
      <c r="FD3" s="24"/>
      <c r="FE3" s="24"/>
      <c r="FF3" s="24"/>
      <c r="FG3" s="24"/>
      <c r="FH3" s="24"/>
      <c r="FI3" s="24"/>
      <c r="FJ3" s="24"/>
      <c r="FK3" s="24"/>
      <c r="FL3" s="24"/>
      <c r="FM3" s="24"/>
      <c r="FN3" s="24"/>
      <c r="FO3" s="24"/>
      <c r="FP3" s="24"/>
      <c r="FQ3" s="24"/>
      <c r="FR3" s="24"/>
      <c r="FS3" s="24"/>
      <c r="FT3" s="24"/>
      <c r="FU3" s="24"/>
      <c r="FV3" s="24"/>
      <c r="FW3" s="24"/>
      <c r="FX3" s="24"/>
      <c r="FY3" s="24"/>
      <c r="FZ3" s="24"/>
      <c r="GA3" s="24"/>
      <c r="GB3" s="24"/>
      <c r="GC3" s="24"/>
      <c r="GD3" s="24"/>
      <c r="GE3" s="24"/>
      <c r="GF3" s="24"/>
      <c r="GG3" s="24"/>
      <c r="GH3" s="24"/>
      <c r="GI3" s="24"/>
      <c r="GJ3" s="24"/>
      <c r="GK3" s="24"/>
      <c r="GL3" s="24"/>
      <c r="GM3" s="24"/>
      <c r="GN3" s="24"/>
      <c r="GO3" s="24"/>
      <c r="GP3" s="24"/>
      <c r="GQ3" s="24"/>
      <c r="GR3" s="24"/>
      <c r="GS3" s="24"/>
      <c r="GT3" s="24"/>
      <c r="GU3" s="24"/>
      <c r="GV3" s="24"/>
      <c r="GW3" s="24"/>
      <c r="GX3" s="24"/>
      <c r="GY3" s="24"/>
      <c r="GZ3" s="24"/>
      <c r="HA3" s="24"/>
      <c r="HB3" s="24"/>
      <c r="HC3" s="24"/>
      <c r="HD3" s="24"/>
      <c r="HE3" s="24"/>
      <c r="HF3" s="24"/>
      <c r="HG3" s="24"/>
      <c r="HH3" s="24"/>
      <c r="HI3" s="24"/>
      <c r="HJ3" s="24"/>
      <c r="HK3" s="24"/>
      <c r="HL3" s="24"/>
      <c r="HM3" s="24"/>
      <c r="HN3" s="24"/>
      <c r="HO3" s="24"/>
      <c r="HP3" s="24"/>
      <c r="HQ3" s="24"/>
      <c r="HR3" s="24"/>
      <c r="HS3" s="24"/>
      <c r="HT3" s="24"/>
      <c r="HU3" s="24"/>
      <c r="HV3" s="24"/>
      <c r="HW3" s="24"/>
      <c r="HX3" s="24"/>
      <c r="HY3" s="24"/>
      <c r="HZ3" s="24"/>
      <c r="IA3" s="24"/>
      <c r="IB3" s="24"/>
      <c r="IC3" s="24"/>
      <c r="ID3" s="24"/>
      <c r="IE3" s="24"/>
      <c r="IF3" s="24"/>
      <c r="IG3" s="24"/>
      <c r="IH3" s="24"/>
      <c r="II3" s="24"/>
      <c r="IJ3" s="24"/>
      <c r="IK3" s="24"/>
      <c r="IL3" s="24"/>
      <c r="IM3" s="24"/>
      <c r="IN3" s="24"/>
      <c r="IO3" s="24"/>
      <c r="IP3" s="24"/>
      <c r="IQ3" s="24"/>
      <c r="IR3" s="24"/>
      <c r="IS3" s="24"/>
    </row>
    <row r="4" ht="15" customHeight="1" spans="1:253">
      <c r="A4" s="42" t="s">
        <v>3</v>
      </c>
      <c r="B4" s="43" t="s">
        <v>91</v>
      </c>
      <c r="C4" s="42" t="s">
        <v>92</v>
      </c>
      <c r="D4" s="42" t="s">
        <v>93</v>
      </c>
      <c r="E4" s="42" t="s">
        <v>94</v>
      </c>
      <c r="F4" s="44" t="s">
        <v>95</v>
      </c>
      <c r="G4" s="42" t="s">
        <v>96</v>
      </c>
      <c r="H4" s="45" t="s">
        <v>97</v>
      </c>
      <c r="I4" s="45" t="s">
        <v>98</v>
      </c>
      <c r="J4" s="69" t="s">
        <v>99</v>
      </c>
      <c r="K4" s="43"/>
      <c r="L4" s="42" t="s">
        <v>100</v>
      </c>
      <c r="M4" s="42"/>
      <c r="N4" s="42"/>
      <c r="O4" s="42"/>
      <c r="P4" s="42"/>
      <c r="Q4" s="42"/>
      <c r="R4" s="42"/>
      <c r="S4" s="42" t="s">
        <v>101</v>
      </c>
      <c r="T4" s="42" t="s">
        <v>102</v>
      </c>
      <c r="U4" s="42" t="s">
        <v>103</v>
      </c>
      <c r="V4" s="42" t="s">
        <v>6</v>
      </c>
      <c r="W4" s="42"/>
      <c r="X4" s="42"/>
      <c r="Y4" s="44" t="s">
        <v>104</v>
      </c>
      <c r="Z4" s="44" t="s">
        <v>8</v>
      </c>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c r="FR4" s="24"/>
      <c r="FS4" s="24"/>
      <c r="FT4" s="24"/>
      <c r="FU4" s="24"/>
      <c r="FV4" s="24"/>
      <c r="FW4" s="24"/>
      <c r="FX4" s="24"/>
      <c r="FY4" s="24"/>
      <c r="FZ4" s="24"/>
      <c r="GA4" s="24"/>
      <c r="GB4" s="24"/>
      <c r="GC4" s="24"/>
      <c r="GD4" s="24"/>
      <c r="GE4" s="24"/>
      <c r="GF4" s="24"/>
      <c r="GG4" s="24"/>
      <c r="GH4" s="24"/>
      <c r="GI4" s="24"/>
      <c r="GJ4" s="24"/>
      <c r="GK4" s="24"/>
      <c r="GL4" s="24"/>
      <c r="GM4" s="24"/>
      <c r="GN4" s="24"/>
      <c r="GO4" s="24"/>
      <c r="GP4" s="24"/>
      <c r="GQ4" s="24"/>
      <c r="GR4" s="24"/>
      <c r="GS4" s="24"/>
      <c r="GT4" s="24"/>
      <c r="GU4" s="24"/>
      <c r="GV4" s="24"/>
      <c r="GW4" s="24"/>
      <c r="GX4" s="24"/>
      <c r="GY4" s="24"/>
      <c r="GZ4" s="24"/>
      <c r="HA4" s="24"/>
      <c r="HB4" s="24"/>
      <c r="HC4" s="24"/>
      <c r="HD4" s="24"/>
      <c r="HE4" s="24"/>
      <c r="HF4" s="24"/>
      <c r="HG4" s="24"/>
      <c r="HH4" s="24"/>
      <c r="HI4" s="24"/>
      <c r="HJ4" s="24"/>
      <c r="HK4" s="24"/>
      <c r="HL4" s="24"/>
      <c r="HM4" s="24"/>
      <c r="HN4" s="24"/>
      <c r="HO4" s="24"/>
      <c r="HP4" s="24"/>
      <c r="HQ4" s="24"/>
      <c r="HR4" s="24"/>
      <c r="HS4" s="24"/>
      <c r="HT4" s="24"/>
      <c r="HU4" s="24"/>
      <c r="HV4" s="24"/>
      <c r="HW4" s="24"/>
      <c r="HX4" s="24"/>
      <c r="HY4" s="24"/>
      <c r="HZ4" s="24"/>
      <c r="IA4" s="24"/>
      <c r="IB4" s="24"/>
      <c r="IC4" s="24"/>
      <c r="ID4" s="24"/>
      <c r="IE4" s="24"/>
      <c r="IF4" s="24"/>
      <c r="IG4" s="24"/>
      <c r="IH4" s="24"/>
      <c r="II4" s="24"/>
      <c r="IJ4" s="24"/>
      <c r="IK4" s="24"/>
      <c r="IL4" s="24"/>
      <c r="IM4" s="24"/>
      <c r="IN4" s="24"/>
      <c r="IO4" s="24"/>
      <c r="IP4" s="24"/>
      <c r="IQ4" s="24"/>
      <c r="IR4" s="24"/>
      <c r="IS4" s="24"/>
    </row>
    <row r="5" ht="46" customHeight="1" spans="1:253">
      <c r="A5" s="42"/>
      <c r="B5" s="43"/>
      <c r="C5" s="42"/>
      <c r="D5" s="42"/>
      <c r="E5" s="42"/>
      <c r="F5" s="46"/>
      <c r="G5" s="42"/>
      <c r="H5" s="47"/>
      <c r="I5" s="47"/>
      <c r="J5" s="44" t="s">
        <v>105</v>
      </c>
      <c r="K5" s="44" t="s">
        <v>106</v>
      </c>
      <c r="L5" s="42" t="s">
        <v>107</v>
      </c>
      <c r="M5" s="42" t="s">
        <v>108</v>
      </c>
      <c r="N5" s="42" t="s">
        <v>109</v>
      </c>
      <c r="O5" s="42" t="s">
        <v>110</v>
      </c>
      <c r="P5" s="42" t="s">
        <v>111</v>
      </c>
      <c r="Q5" s="42" t="s">
        <v>112</v>
      </c>
      <c r="R5" s="42" t="s">
        <v>113</v>
      </c>
      <c r="S5" s="42"/>
      <c r="T5" s="42"/>
      <c r="U5" s="42"/>
      <c r="V5" s="42" t="s">
        <v>114</v>
      </c>
      <c r="W5" s="42" t="s">
        <v>115</v>
      </c>
      <c r="X5" s="42" t="s">
        <v>116</v>
      </c>
      <c r="Y5" s="46"/>
      <c r="Z5" s="46"/>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c r="GG5" s="24"/>
      <c r="GH5" s="24"/>
      <c r="GI5" s="24"/>
      <c r="GJ5" s="24"/>
      <c r="GK5" s="24"/>
      <c r="GL5" s="24"/>
      <c r="GM5" s="24"/>
      <c r="GN5" s="24"/>
      <c r="GO5" s="24"/>
      <c r="GP5" s="24"/>
      <c r="GQ5" s="24"/>
      <c r="GR5" s="24"/>
      <c r="GS5" s="24"/>
      <c r="GT5" s="24"/>
      <c r="GU5" s="24"/>
      <c r="GV5" s="24"/>
      <c r="GW5" s="24"/>
      <c r="GX5" s="24"/>
      <c r="GY5" s="24"/>
      <c r="GZ5" s="24"/>
      <c r="HA5" s="24"/>
      <c r="HB5" s="24"/>
      <c r="HC5" s="24"/>
      <c r="HD5" s="24"/>
      <c r="HE5" s="24"/>
      <c r="HF5" s="24"/>
      <c r="HG5" s="24"/>
      <c r="HH5" s="24"/>
      <c r="HI5" s="24"/>
      <c r="HJ5" s="24"/>
      <c r="HK5" s="24"/>
      <c r="HL5" s="24"/>
      <c r="HM5" s="24"/>
      <c r="HN5" s="24"/>
      <c r="HO5" s="24"/>
      <c r="HP5" s="24"/>
      <c r="HQ5" s="24"/>
      <c r="HR5" s="24"/>
      <c r="HS5" s="24"/>
      <c r="HT5" s="24"/>
      <c r="HU5" s="24"/>
      <c r="HV5" s="24"/>
      <c r="HW5" s="24"/>
      <c r="HX5" s="24"/>
      <c r="HY5" s="24"/>
      <c r="HZ5" s="24"/>
      <c r="IA5" s="24"/>
      <c r="IB5" s="24"/>
      <c r="IC5" s="24"/>
      <c r="ID5" s="24"/>
      <c r="IE5" s="24"/>
      <c r="IF5" s="24"/>
      <c r="IG5" s="24"/>
      <c r="IH5" s="24"/>
      <c r="II5" s="24"/>
      <c r="IJ5" s="24"/>
      <c r="IK5" s="24"/>
      <c r="IL5" s="24"/>
      <c r="IM5" s="24"/>
      <c r="IN5" s="24"/>
      <c r="IO5" s="24"/>
      <c r="IP5" s="24"/>
      <c r="IQ5" s="24"/>
      <c r="IR5" s="24"/>
      <c r="IS5" s="24"/>
    </row>
    <row r="6" spans="1:253">
      <c r="A6" s="48" t="s">
        <v>117</v>
      </c>
      <c r="B6" s="48"/>
      <c r="C6" s="48">
        <v>1</v>
      </c>
      <c r="D6" s="48">
        <v>2</v>
      </c>
      <c r="E6" s="48">
        <v>3</v>
      </c>
      <c r="F6" s="48">
        <v>4</v>
      </c>
      <c r="G6" s="48">
        <v>5</v>
      </c>
      <c r="H6" s="48">
        <v>6</v>
      </c>
      <c r="I6" s="48">
        <v>7</v>
      </c>
      <c r="J6" s="48">
        <v>8</v>
      </c>
      <c r="K6" s="48">
        <v>9</v>
      </c>
      <c r="L6" s="48">
        <v>10</v>
      </c>
      <c r="M6" s="48">
        <v>11</v>
      </c>
      <c r="N6" s="48">
        <v>12</v>
      </c>
      <c r="O6" s="48">
        <v>13</v>
      </c>
      <c r="P6" s="48">
        <v>14</v>
      </c>
      <c r="Q6" s="48">
        <v>16</v>
      </c>
      <c r="R6" s="48">
        <v>17</v>
      </c>
      <c r="S6" s="48">
        <v>18</v>
      </c>
      <c r="T6" s="48">
        <v>19</v>
      </c>
      <c r="U6" s="48">
        <v>20</v>
      </c>
      <c r="V6" s="48">
        <v>21</v>
      </c>
      <c r="W6" s="48">
        <v>22</v>
      </c>
      <c r="X6" s="48">
        <v>23</v>
      </c>
      <c r="Y6" s="48">
        <v>25</v>
      </c>
      <c r="Z6" s="86"/>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87"/>
      <c r="EM6" s="87"/>
      <c r="EN6" s="87"/>
      <c r="EO6" s="87"/>
      <c r="EP6" s="87"/>
      <c r="EQ6" s="87"/>
      <c r="ER6" s="87"/>
      <c r="ES6" s="87"/>
      <c r="ET6" s="87"/>
      <c r="EU6" s="87"/>
      <c r="EV6" s="87"/>
      <c r="EW6" s="87"/>
      <c r="EX6" s="87"/>
      <c r="EY6" s="87"/>
      <c r="EZ6" s="87"/>
      <c r="FA6" s="87"/>
      <c r="FB6" s="87"/>
      <c r="FC6" s="87"/>
      <c r="FD6" s="87"/>
      <c r="FE6" s="87"/>
      <c r="FF6" s="87"/>
      <c r="FG6" s="87"/>
      <c r="FH6" s="87"/>
      <c r="FI6" s="87"/>
      <c r="FJ6" s="87"/>
      <c r="FK6" s="87"/>
      <c r="FL6" s="87"/>
      <c r="FM6" s="87"/>
      <c r="FN6" s="87"/>
      <c r="FO6" s="87"/>
      <c r="FP6" s="87"/>
      <c r="FQ6" s="87"/>
      <c r="FR6" s="87"/>
      <c r="FS6" s="87"/>
      <c r="FT6" s="87"/>
      <c r="FU6" s="87"/>
      <c r="FV6" s="87"/>
      <c r="FW6" s="87"/>
      <c r="FX6" s="87"/>
      <c r="FY6" s="87"/>
      <c r="FZ6" s="87"/>
      <c r="GA6" s="87"/>
      <c r="GB6" s="87"/>
      <c r="GC6" s="87"/>
      <c r="GD6" s="87"/>
      <c r="GE6" s="87"/>
      <c r="GF6" s="87"/>
      <c r="GG6" s="87"/>
      <c r="GH6" s="87"/>
      <c r="GI6" s="87"/>
      <c r="GJ6" s="87"/>
      <c r="GK6" s="87"/>
      <c r="GL6" s="87"/>
      <c r="GM6" s="87"/>
      <c r="GN6" s="87"/>
      <c r="GO6" s="87"/>
      <c r="GP6" s="87"/>
      <c r="GQ6" s="87"/>
      <c r="GR6" s="87"/>
      <c r="GS6" s="87"/>
      <c r="GT6" s="87"/>
      <c r="GU6" s="87"/>
      <c r="GV6" s="87"/>
      <c r="GW6" s="87"/>
      <c r="GX6" s="87"/>
      <c r="GY6" s="87"/>
      <c r="GZ6" s="87"/>
      <c r="HA6" s="87"/>
      <c r="HB6" s="87"/>
      <c r="HC6" s="87"/>
      <c r="HD6" s="87"/>
      <c r="HE6" s="87"/>
      <c r="HF6" s="87"/>
      <c r="HG6" s="87"/>
      <c r="HH6" s="87"/>
      <c r="HI6" s="87"/>
      <c r="HJ6" s="87"/>
      <c r="HK6" s="87"/>
      <c r="HL6" s="87"/>
      <c r="HM6" s="87"/>
      <c r="HN6" s="87"/>
      <c r="HO6" s="87"/>
      <c r="HP6" s="87"/>
      <c r="HQ6" s="87"/>
      <c r="HR6" s="87"/>
      <c r="HS6" s="87"/>
      <c r="HT6" s="87"/>
      <c r="HU6" s="87"/>
      <c r="HV6" s="87"/>
      <c r="HW6" s="87"/>
      <c r="HX6" s="87"/>
      <c r="HY6" s="87"/>
      <c r="HZ6" s="87"/>
      <c r="IA6" s="87"/>
      <c r="IB6" s="87"/>
      <c r="IC6" s="87"/>
      <c r="ID6" s="87"/>
      <c r="IE6" s="87"/>
      <c r="IF6" s="87"/>
      <c r="IG6" s="87"/>
      <c r="IH6" s="87"/>
      <c r="II6" s="87"/>
      <c r="IJ6" s="87"/>
      <c r="IK6" s="87"/>
      <c r="IL6" s="87"/>
      <c r="IM6" s="87"/>
      <c r="IN6" s="87"/>
      <c r="IO6" s="87"/>
      <c r="IP6" s="87"/>
      <c r="IQ6" s="87"/>
      <c r="IR6" s="87"/>
      <c r="IS6" s="99"/>
    </row>
    <row r="7" spans="1:253">
      <c r="A7" s="49" t="s">
        <v>118</v>
      </c>
      <c r="B7" s="49"/>
      <c r="C7" s="49"/>
      <c r="D7" s="49"/>
      <c r="E7" s="49"/>
      <c r="F7" s="49"/>
      <c r="G7" s="49"/>
      <c r="H7" s="50"/>
      <c r="I7" s="50"/>
      <c r="J7" s="49"/>
      <c r="K7" s="49">
        <f t="shared" ref="K7:W7" si="0">K8+K17+K23+K25</f>
        <v>2643.99</v>
      </c>
      <c r="L7" s="49">
        <f t="shared" si="0"/>
        <v>2643.99</v>
      </c>
      <c r="M7" s="49">
        <f t="shared" si="0"/>
        <v>2643.99</v>
      </c>
      <c r="N7" s="49">
        <f ca="1" t="shared" ref="N7:Q7" si="1">N8+N17+N23+N25</f>
        <v>0</v>
      </c>
      <c r="O7" s="49">
        <f ca="1" t="shared" si="1"/>
        <v>0</v>
      </c>
      <c r="P7" s="49">
        <f ca="1" t="shared" si="1"/>
        <v>0</v>
      </c>
      <c r="Q7" s="49">
        <f ca="1" t="shared" si="1"/>
        <v>0</v>
      </c>
      <c r="R7" s="49">
        <f t="shared" si="0"/>
        <v>0</v>
      </c>
      <c r="S7" s="49">
        <f t="shared" si="0"/>
        <v>37.7</v>
      </c>
      <c r="T7" s="77">
        <f t="shared" si="0"/>
        <v>888</v>
      </c>
      <c r="U7" s="77">
        <f t="shared" si="0"/>
        <v>9175</v>
      </c>
      <c r="V7" s="77">
        <f t="shared" si="0"/>
        <v>337</v>
      </c>
      <c r="W7" s="77">
        <f t="shared" si="0"/>
        <v>5375</v>
      </c>
      <c r="X7" s="78">
        <v>12716</v>
      </c>
      <c r="Y7" s="49"/>
      <c r="Z7" s="88"/>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c r="DA7" s="89"/>
      <c r="DB7" s="89"/>
      <c r="DC7" s="89"/>
      <c r="DD7" s="89"/>
      <c r="DE7" s="89"/>
      <c r="DF7" s="89"/>
      <c r="DG7" s="89"/>
      <c r="DH7" s="89"/>
      <c r="DI7" s="89"/>
      <c r="DJ7" s="89"/>
      <c r="DK7" s="89"/>
      <c r="DL7" s="89"/>
      <c r="DM7" s="89"/>
      <c r="DN7" s="89"/>
      <c r="DO7" s="89"/>
      <c r="DP7" s="89"/>
      <c r="DQ7" s="89"/>
      <c r="DR7" s="89"/>
      <c r="DS7" s="89"/>
      <c r="DT7" s="89"/>
      <c r="DU7" s="89"/>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c r="IM7" s="89"/>
      <c r="IN7" s="89"/>
      <c r="IO7" s="89"/>
      <c r="IP7" s="89"/>
      <c r="IQ7" s="89"/>
      <c r="IR7" s="89"/>
      <c r="IS7" s="100"/>
    </row>
    <row r="8" spans="1:253">
      <c r="A8" s="51" t="s">
        <v>119</v>
      </c>
      <c r="B8" s="52"/>
      <c r="C8" s="52"/>
      <c r="D8" s="53"/>
      <c r="E8" s="49"/>
      <c r="F8" s="49"/>
      <c r="G8" s="49"/>
      <c r="H8" s="50"/>
      <c r="I8" s="50"/>
      <c r="J8" s="49"/>
      <c r="K8" s="49">
        <f t="shared" ref="K8:M8" si="2">SUM(K9:K16)</f>
        <v>1342.02</v>
      </c>
      <c r="L8" s="49">
        <f t="shared" si="2"/>
        <v>1342.02</v>
      </c>
      <c r="M8" s="49">
        <f t="shared" si="2"/>
        <v>1342.02</v>
      </c>
      <c r="N8" s="49">
        <v>0</v>
      </c>
      <c r="O8" s="49">
        <v>0</v>
      </c>
      <c r="P8" s="49">
        <v>0</v>
      </c>
      <c r="Q8" s="49">
        <v>0</v>
      </c>
      <c r="R8" s="49">
        <v>0</v>
      </c>
      <c r="S8" s="49">
        <f t="shared" ref="S8:W8" si="3">SUM(S9:S16)</f>
        <v>37.7</v>
      </c>
      <c r="T8" s="77">
        <f t="shared" si="3"/>
        <v>487</v>
      </c>
      <c r="U8" s="77">
        <f t="shared" si="3"/>
        <v>2265</v>
      </c>
      <c r="V8" s="77">
        <f t="shared" si="3"/>
        <v>219</v>
      </c>
      <c r="W8" s="77">
        <f t="shared" si="3"/>
        <v>1002</v>
      </c>
      <c r="X8" s="78">
        <v>3627</v>
      </c>
      <c r="Y8" s="49"/>
      <c r="Z8" s="88"/>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89"/>
      <c r="CN8" s="89"/>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c r="IL8" s="89"/>
      <c r="IM8" s="89"/>
      <c r="IN8" s="89"/>
      <c r="IO8" s="89"/>
      <c r="IP8" s="89"/>
      <c r="IQ8" s="89"/>
      <c r="IR8" s="100"/>
      <c r="IS8" s="89"/>
    </row>
    <row r="9" ht="65.25" customHeight="1" spans="1:253">
      <c r="A9" s="54">
        <v>1</v>
      </c>
      <c r="B9" s="55" t="s">
        <v>7</v>
      </c>
      <c r="C9" s="56" t="s">
        <v>120</v>
      </c>
      <c r="D9" s="55" t="s">
        <v>121</v>
      </c>
      <c r="E9" s="56" t="s">
        <v>122</v>
      </c>
      <c r="F9" s="55" t="s">
        <v>123</v>
      </c>
      <c r="G9" s="55" t="s">
        <v>124</v>
      </c>
      <c r="H9" s="57">
        <v>44440</v>
      </c>
      <c r="I9" s="57">
        <v>44531</v>
      </c>
      <c r="J9" s="70" t="s">
        <v>125</v>
      </c>
      <c r="K9" s="56">
        <v>316</v>
      </c>
      <c r="L9" s="56">
        <v>316</v>
      </c>
      <c r="M9" s="56">
        <v>316</v>
      </c>
      <c r="N9" s="71"/>
      <c r="O9" s="71"/>
      <c r="P9" s="71"/>
      <c r="Q9" s="71"/>
      <c r="R9" s="71"/>
      <c r="S9" s="79">
        <v>5</v>
      </c>
      <c r="T9" s="80">
        <v>53</v>
      </c>
      <c r="U9" s="80">
        <v>318</v>
      </c>
      <c r="V9" s="80">
        <v>31</v>
      </c>
      <c r="W9" s="80">
        <v>158</v>
      </c>
      <c r="X9" s="80">
        <v>2016</v>
      </c>
      <c r="Y9" s="79" t="s">
        <v>126</v>
      </c>
      <c r="Z9" s="90"/>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c r="BY9" s="91"/>
      <c r="BZ9" s="91"/>
      <c r="CA9" s="91"/>
      <c r="CB9" s="91"/>
      <c r="CC9" s="91"/>
      <c r="CD9" s="91"/>
      <c r="CE9" s="91"/>
      <c r="CF9" s="91"/>
      <c r="CG9" s="91"/>
      <c r="CH9" s="91"/>
      <c r="CI9" s="91"/>
      <c r="CJ9" s="91"/>
      <c r="CK9" s="91"/>
      <c r="CL9" s="91"/>
      <c r="CM9" s="91"/>
      <c r="CN9" s="91"/>
      <c r="CO9" s="91"/>
      <c r="CP9" s="91"/>
      <c r="CQ9" s="91"/>
      <c r="CR9" s="91"/>
      <c r="CS9" s="91"/>
      <c r="CT9" s="91"/>
      <c r="CU9" s="91"/>
      <c r="CV9" s="91"/>
      <c r="CW9" s="91"/>
      <c r="CX9" s="91"/>
      <c r="CY9" s="91"/>
      <c r="CZ9" s="91"/>
      <c r="DA9" s="91"/>
      <c r="DB9" s="91"/>
      <c r="DC9" s="91"/>
      <c r="DD9" s="91"/>
      <c r="DE9" s="91"/>
      <c r="DF9" s="91"/>
      <c r="DG9" s="91"/>
      <c r="DH9" s="91"/>
      <c r="DI9" s="91"/>
      <c r="DJ9" s="91"/>
      <c r="DK9" s="91"/>
      <c r="DL9" s="91"/>
      <c r="DM9" s="91"/>
      <c r="DN9" s="91"/>
      <c r="DO9" s="91"/>
      <c r="DP9" s="91"/>
      <c r="DQ9" s="91"/>
      <c r="DR9" s="91"/>
      <c r="DS9" s="91"/>
      <c r="DT9" s="91"/>
      <c r="DU9" s="91"/>
      <c r="DV9" s="91"/>
      <c r="DW9" s="91"/>
      <c r="DX9" s="91"/>
      <c r="DY9" s="91"/>
      <c r="DZ9" s="91"/>
      <c r="EA9" s="91"/>
      <c r="EB9" s="91"/>
      <c r="EC9" s="91"/>
      <c r="ED9" s="91"/>
      <c r="EE9" s="91"/>
      <c r="EF9" s="91"/>
      <c r="EG9" s="91"/>
      <c r="EH9" s="91"/>
      <c r="EI9" s="91"/>
      <c r="EJ9" s="91"/>
      <c r="EK9" s="91"/>
      <c r="EL9" s="91"/>
      <c r="EM9" s="91"/>
      <c r="EN9" s="91"/>
      <c r="EO9" s="91"/>
      <c r="EP9" s="91"/>
      <c r="EQ9" s="91"/>
      <c r="ER9" s="91"/>
      <c r="ES9" s="91"/>
      <c r="ET9" s="91"/>
      <c r="EU9" s="91"/>
      <c r="EV9" s="91"/>
      <c r="EW9" s="91"/>
      <c r="EX9" s="91"/>
      <c r="EY9" s="91"/>
      <c r="EZ9" s="91"/>
      <c r="FA9" s="91"/>
      <c r="FB9" s="91"/>
      <c r="FC9" s="91"/>
      <c r="FD9" s="91"/>
      <c r="FE9" s="91"/>
      <c r="FF9" s="91"/>
      <c r="FG9" s="91"/>
      <c r="FH9" s="91"/>
      <c r="FI9" s="91"/>
      <c r="FJ9" s="91"/>
      <c r="FK9" s="91"/>
      <c r="FL9" s="91"/>
      <c r="FM9" s="91"/>
      <c r="FN9" s="91"/>
      <c r="FO9" s="91"/>
      <c r="FP9" s="91"/>
      <c r="FQ9" s="91"/>
      <c r="FR9" s="91"/>
      <c r="FS9" s="91"/>
      <c r="FT9" s="91"/>
      <c r="FU9" s="91"/>
      <c r="FV9" s="91"/>
      <c r="FW9" s="91"/>
      <c r="FX9" s="91"/>
      <c r="FY9" s="91"/>
      <c r="FZ9" s="91"/>
      <c r="GA9" s="91"/>
      <c r="GB9" s="91"/>
      <c r="GC9" s="91"/>
      <c r="GD9" s="91"/>
      <c r="GE9" s="91"/>
      <c r="GF9" s="91"/>
      <c r="GG9" s="91"/>
      <c r="GH9" s="91"/>
      <c r="GI9" s="91"/>
      <c r="GJ9" s="91"/>
      <c r="GK9" s="91"/>
      <c r="GL9" s="91"/>
      <c r="GM9" s="91"/>
      <c r="GN9" s="91"/>
      <c r="GO9" s="91"/>
      <c r="GP9" s="91"/>
      <c r="GQ9" s="91"/>
      <c r="GR9" s="91"/>
      <c r="GS9" s="91"/>
      <c r="GT9" s="91"/>
      <c r="GU9" s="91"/>
      <c r="GV9" s="91"/>
      <c r="GW9" s="91"/>
      <c r="GX9" s="91"/>
      <c r="GY9" s="91"/>
      <c r="GZ9" s="91"/>
      <c r="HA9" s="91"/>
      <c r="HB9" s="91"/>
      <c r="HC9" s="91"/>
      <c r="HD9" s="91"/>
      <c r="HE9" s="91"/>
      <c r="HF9" s="91"/>
      <c r="HG9" s="91"/>
      <c r="HH9" s="91"/>
      <c r="HI9" s="91"/>
      <c r="HJ9" s="91"/>
      <c r="HK9" s="91"/>
      <c r="HL9" s="91"/>
      <c r="HM9" s="97"/>
      <c r="HN9" s="97"/>
      <c r="HO9" s="97"/>
      <c r="HP9" s="97"/>
      <c r="HQ9" s="97"/>
      <c r="HR9" s="97"/>
      <c r="HS9" s="97"/>
      <c r="HT9" s="97"/>
      <c r="HU9" s="97"/>
      <c r="HV9" s="97"/>
      <c r="HW9" s="97"/>
      <c r="HX9" s="97"/>
      <c r="HY9" s="97"/>
      <c r="HZ9" s="97"/>
      <c r="IA9" s="97"/>
      <c r="IB9" s="97"/>
      <c r="IC9" s="97"/>
      <c r="ID9" s="97"/>
      <c r="IE9" s="97"/>
      <c r="IF9" s="97"/>
      <c r="IG9" s="97"/>
      <c r="IH9" s="97"/>
      <c r="II9" s="97"/>
      <c r="IJ9" s="97"/>
      <c r="IK9" s="97"/>
      <c r="IL9" s="97"/>
      <c r="IM9" s="97"/>
      <c r="IN9" s="97"/>
      <c r="IO9" s="97"/>
      <c r="IP9" s="97"/>
      <c r="IQ9" s="97"/>
      <c r="IR9" s="97"/>
      <c r="IS9" s="101"/>
    </row>
    <row r="10" ht="34" customHeight="1" spans="1:253">
      <c r="A10" s="54">
        <v>2</v>
      </c>
      <c r="B10" s="55" t="s">
        <v>7</v>
      </c>
      <c r="C10" s="56" t="s">
        <v>127</v>
      </c>
      <c r="D10" s="55" t="s">
        <v>128</v>
      </c>
      <c r="E10" s="56" t="s">
        <v>129</v>
      </c>
      <c r="F10" s="55" t="s">
        <v>123</v>
      </c>
      <c r="G10" s="55" t="s">
        <v>124</v>
      </c>
      <c r="H10" s="57">
        <v>44440</v>
      </c>
      <c r="I10" s="57">
        <v>44531</v>
      </c>
      <c r="J10" s="72"/>
      <c r="K10" s="56">
        <v>45</v>
      </c>
      <c r="L10" s="56">
        <v>45</v>
      </c>
      <c r="M10" s="56">
        <v>45</v>
      </c>
      <c r="N10" s="71"/>
      <c r="O10" s="71"/>
      <c r="P10" s="71"/>
      <c r="Q10" s="71"/>
      <c r="R10" s="71"/>
      <c r="S10" s="79">
        <v>0.5</v>
      </c>
      <c r="T10" s="80">
        <v>43</v>
      </c>
      <c r="U10" s="80">
        <v>179</v>
      </c>
      <c r="V10" s="80">
        <v>19</v>
      </c>
      <c r="W10" s="80">
        <v>68</v>
      </c>
      <c r="X10" s="80">
        <v>63</v>
      </c>
      <c r="Y10" s="79" t="s">
        <v>126</v>
      </c>
      <c r="Z10" s="90"/>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c r="BV10" s="91"/>
      <c r="BW10" s="91"/>
      <c r="BX10" s="91"/>
      <c r="BY10" s="91"/>
      <c r="BZ10" s="91"/>
      <c r="CA10" s="91"/>
      <c r="CB10" s="91"/>
      <c r="CC10" s="91"/>
      <c r="CD10" s="91"/>
      <c r="CE10" s="91"/>
      <c r="CF10" s="91"/>
      <c r="CG10" s="91"/>
      <c r="CH10" s="91"/>
      <c r="CI10" s="91"/>
      <c r="CJ10" s="91"/>
      <c r="CK10" s="91"/>
      <c r="CL10" s="91"/>
      <c r="CM10" s="91"/>
      <c r="CN10" s="91"/>
      <c r="CO10" s="91"/>
      <c r="CP10" s="91"/>
      <c r="CQ10" s="91"/>
      <c r="CR10" s="91"/>
      <c r="CS10" s="91"/>
      <c r="CT10" s="91"/>
      <c r="CU10" s="91"/>
      <c r="CV10" s="91"/>
      <c r="CW10" s="91"/>
      <c r="CX10" s="91"/>
      <c r="CY10" s="91"/>
      <c r="CZ10" s="91"/>
      <c r="DA10" s="91"/>
      <c r="DB10" s="91"/>
      <c r="DC10" s="91"/>
      <c r="DD10" s="91"/>
      <c r="DE10" s="91"/>
      <c r="DF10" s="91"/>
      <c r="DG10" s="91"/>
      <c r="DH10" s="91"/>
      <c r="DI10" s="91"/>
      <c r="DJ10" s="91"/>
      <c r="DK10" s="91"/>
      <c r="DL10" s="91"/>
      <c r="DM10" s="91"/>
      <c r="DN10" s="91"/>
      <c r="DO10" s="91"/>
      <c r="DP10" s="91"/>
      <c r="DQ10" s="91"/>
      <c r="DR10" s="91"/>
      <c r="DS10" s="91"/>
      <c r="DT10" s="91"/>
      <c r="DU10" s="91"/>
      <c r="DV10" s="91"/>
      <c r="DW10" s="91"/>
      <c r="DX10" s="91"/>
      <c r="DY10" s="91"/>
      <c r="DZ10" s="91"/>
      <c r="EA10" s="91"/>
      <c r="EB10" s="91"/>
      <c r="EC10" s="91"/>
      <c r="ED10" s="91"/>
      <c r="EE10" s="91"/>
      <c r="EF10" s="91"/>
      <c r="EG10" s="91"/>
      <c r="EH10" s="91"/>
      <c r="EI10" s="91"/>
      <c r="EJ10" s="91"/>
      <c r="EK10" s="91"/>
      <c r="EL10" s="91"/>
      <c r="EM10" s="91"/>
      <c r="EN10" s="91"/>
      <c r="EO10" s="91"/>
      <c r="EP10" s="91"/>
      <c r="EQ10" s="91"/>
      <c r="ER10" s="91"/>
      <c r="ES10" s="91"/>
      <c r="ET10" s="91"/>
      <c r="EU10" s="91"/>
      <c r="EV10" s="91"/>
      <c r="EW10" s="91"/>
      <c r="EX10" s="91"/>
      <c r="EY10" s="91"/>
      <c r="EZ10" s="91"/>
      <c r="FA10" s="91"/>
      <c r="FB10" s="91"/>
      <c r="FC10" s="91"/>
      <c r="FD10" s="91"/>
      <c r="FE10" s="91"/>
      <c r="FF10" s="91"/>
      <c r="FG10" s="91"/>
      <c r="FH10" s="91"/>
      <c r="FI10" s="91"/>
      <c r="FJ10" s="91"/>
      <c r="FK10" s="91"/>
      <c r="FL10" s="91"/>
      <c r="FM10" s="91"/>
      <c r="FN10" s="91"/>
      <c r="FO10" s="91"/>
      <c r="FP10" s="91"/>
      <c r="FQ10" s="91"/>
      <c r="FR10" s="91"/>
      <c r="FS10" s="91"/>
      <c r="FT10" s="91"/>
      <c r="FU10" s="91"/>
      <c r="FV10" s="91"/>
      <c r="FW10" s="91"/>
      <c r="FX10" s="91"/>
      <c r="FY10" s="91"/>
      <c r="FZ10" s="91"/>
      <c r="GA10" s="91"/>
      <c r="GB10" s="91"/>
      <c r="GC10" s="91"/>
      <c r="GD10" s="91"/>
      <c r="GE10" s="91"/>
      <c r="GF10" s="91"/>
      <c r="GG10" s="91"/>
      <c r="GH10" s="91"/>
      <c r="GI10" s="91"/>
      <c r="GJ10" s="91"/>
      <c r="GK10" s="91"/>
      <c r="GL10" s="91"/>
      <c r="GM10" s="91"/>
      <c r="GN10" s="91"/>
      <c r="GO10" s="91"/>
      <c r="GP10" s="91"/>
      <c r="GQ10" s="91"/>
      <c r="GR10" s="91"/>
      <c r="GS10" s="91"/>
      <c r="GT10" s="91"/>
      <c r="GU10" s="91"/>
      <c r="GV10" s="91"/>
      <c r="GW10" s="91"/>
      <c r="GX10" s="91"/>
      <c r="GY10" s="91"/>
      <c r="GZ10" s="91"/>
      <c r="HA10" s="91"/>
      <c r="HB10" s="91"/>
      <c r="HC10" s="91"/>
      <c r="HD10" s="91"/>
      <c r="HE10" s="91"/>
      <c r="HF10" s="91"/>
      <c r="HG10" s="91"/>
      <c r="HH10" s="91"/>
      <c r="HI10" s="91"/>
      <c r="HJ10" s="91"/>
      <c r="HK10" s="91"/>
      <c r="HL10" s="91"/>
      <c r="HM10" s="97"/>
      <c r="HN10" s="97"/>
      <c r="HO10" s="97"/>
      <c r="HP10" s="97"/>
      <c r="HQ10" s="97"/>
      <c r="HR10" s="97"/>
      <c r="HS10" s="97"/>
      <c r="HT10" s="97"/>
      <c r="HU10" s="97"/>
      <c r="HV10" s="97"/>
      <c r="HW10" s="97"/>
      <c r="HX10" s="97"/>
      <c r="HY10" s="97"/>
      <c r="HZ10" s="97"/>
      <c r="IA10" s="97"/>
      <c r="IB10" s="97"/>
      <c r="IC10" s="97"/>
      <c r="ID10" s="97"/>
      <c r="IE10" s="97"/>
      <c r="IF10" s="97"/>
      <c r="IG10" s="97"/>
      <c r="IH10" s="97"/>
      <c r="II10" s="97"/>
      <c r="IJ10" s="97"/>
      <c r="IK10" s="97"/>
      <c r="IL10" s="97"/>
      <c r="IM10" s="97"/>
      <c r="IN10" s="97"/>
      <c r="IO10" s="97"/>
      <c r="IP10" s="97"/>
      <c r="IQ10" s="97"/>
      <c r="IR10" s="97"/>
      <c r="IS10" s="101"/>
    </row>
    <row r="11" ht="34" customHeight="1" spans="1:253">
      <c r="A11" s="54">
        <v>3</v>
      </c>
      <c r="B11" s="55" t="s">
        <v>7</v>
      </c>
      <c r="C11" s="56" t="s">
        <v>130</v>
      </c>
      <c r="D11" s="55" t="s">
        <v>128</v>
      </c>
      <c r="E11" s="56" t="s">
        <v>131</v>
      </c>
      <c r="F11" s="55" t="s">
        <v>123</v>
      </c>
      <c r="G11" s="55" t="s">
        <v>124</v>
      </c>
      <c r="H11" s="57">
        <v>44440</v>
      </c>
      <c r="I11" s="57">
        <v>44531</v>
      </c>
      <c r="J11" s="72"/>
      <c r="K11" s="56">
        <v>65.52</v>
      </c>
      <c r="L11" s="56">
        <v>65.52</v>
      </c>
      <c r="M11" s="56">
        <v>65.52</v>
      </c>
      <c r="N11" s="71"/>
      <c r="O11" s="71"/>
      <c r="P11" s="71"/>
      <c r="Q11" s="71"/>
      <c r="R11" s="71"/>
      <c r="S11" s="79">
        <v>2.5</v>
      </c>
      <c r="T11" s="80">
        <v>43</v>
      </c>
      <c r="U11" s="80">
        <v>179</v>
      </c>
      <c r="V11" s="80">
        <v>19</v>
      </c>
      <c r="W11" s="80">
        <v>68</v>
      </c>
      <c r="X11" s="80">
        <v>98</v>
      </c>
      <c r="Y11" s="79" t="s">
        <v>126</v>
      </c>
      <c r="Z11" s="90"/>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c r="CB11" s="91"/>
      <c r="CC11" s="91"/>
      <c r="CD11" s="91"/>
      <c r="CE11" s="91"/>
      <c r="CF11" s="91"/>
      <c r="CG11" s="91"/>
      <c r="CH11" s="91"/>
      <c r="CI11" s="91"/>
      <c r="CJ11" s="91"/>
      <c r="CK11" s="91"/>
      <c r="CL11" s="91"/>
      <c r="CM11" s="91"/>
      <c r="CN11" s="91"/>
      <c r="CO11" s="91"/>
      <c r="CP11" s="91"/>
      <c r="CQ11" s="91"/>
      <c r="CR11" s="91"/>
      <c r="CS11" s="91"/>
      <c r="CT11" s="91"/>
      <c r="CU11" s="91"/>
      <c r="CV11" s="91"/>
      <c r="CW11" s="91"/>
      <c r="CX11" s="91"/>
      <c r="CY11" s="91"/>
      <c r="CZ11" s="91"/>
      <c r="DA11" s="91"/>
      <c r="DB11" s="91"/>
      <c r="DC11" s="91"/>
      <c r="DD11" s="91"/>
      <c r="DE11" s="91"/>
      <c r="DF11" s="91"/>
      <c r="DG11" s="91"/>
      <c r="DH11" s="91"/>
      <c r="DI11" s="91"/>
      <c r="DJ11" s="91"/>
      <c r="DK11" s="91"/>
      <c r="DL11" s="91"/>
      <c r="DM11" s="91"/>
      <c r="DN11" s="91"/>
      <c r="DO11" s="91"/>
      <c r="DP11" s="91"/>
      <c r="DQ11" s="91"/>
      <c r="DR11" s="91"/>
      <c r="DS11" s="91"/>
      <c r="DT11" s="91"/>
      <c r="DU11" s="91"/>
      <c r="DV11" s="91"/>
      <c r="DW11" s="91"/>
      <c r="DX11" s="91"/>
      <c r="DY11" s="91"/>
      <c r="DZ11" s="91"/>
      <c r="EA11" s="91"/>
      <c r="EB11" s="91"/>
      <c r="EC11" s="91"/>
      <c r="ED11" s="91"/>
      <c r="EE11" s="91"/>
      <c r="EF11" s="91"/>
      <c r="EG11" s="91"/>
      <c r="EH11" s="91"/>
      <c r="EI11" s="91"/>
      <c r="EJ11" s="91"/>
      <c r="EK11" s="91"/>
      <c r="EL11" s="91"/>
      <c r="EM11" s="91"/>
      <c r="EN11" s="91"/>
      <c r="EO11" s="91"/>
      <c r="EP11" s="91"/>
      <c r="EQ11" s="91"/>
      <c r="ER11" s="91"/>
      <c r="ES11" s="91"/>
      <c r="ET11" s="91"/>
      <c r="EU11" s="91"/>
      <c r="EV11" s="91"/>
      <c r="EW11" s="91"/>
      <c r="EX11" s="91"/>
      <c r="EY11" s="91"/>
      <c r="EZ11" s="91"/>
      <c r="FA11" s="91"/>
      <c r="FB11" s="91"/>
      <c r="FC11" s="91"/>
      <c r="FD11" s="91"/>
      <c r="FE11" s="91"/>
      <c r="FF11" s="91"/>
      <c r="FG11" s="91"/>
      <c r="FH11" s="91"/>
      <c r="FI11" s="91"/>
      <c r="FJ11" s="91"/>
      <c r="FK11" s="91"/>
      <c r="FL11" s="91"/>
      <c r="FM11" s="91"/>
      <c r="FN11" s="91"/>
      <c r="FO11" s="91"/>
      <c r="FP11" s="91"/>
      <c r="FQ11" s="91"/>
      <c r="FR11" s="91"/>
      <c r="FS11" s="91"/>
      <c r="FT11" s="91"/>
      <c r="FU11" s="91"/>
      <c r="FV11" s="91"/>
      <c r="FW11" s="91"/>
      <c r="FX11" s="91"/>
      <c r="FY11" s="91"/>
      <c r="FZ11" s="91"/>
      <c r="GA11" s="91"/>
      <c r="GB11" s="91"/>
      <c r="GC11" s="91"/>
      <c r="GD11" s="91"/>
      <c r="GE11" s="91"/>
      <c r="GF11" s="91"/>
      <c r="GG11" s="91"/>
      <c r="GH11" s="91"/>
      <c r="GI11" s="91"/>
      <c r="GJ11" s="91"/>
      <c r="GK11" s="91"/>
      <c r="GL11" s="91"/>
      <c r="GM11" s="91"/>
      <c r="GN11" s="91"/>
      <c r="GO11" s="91"/>
      <c r="GP11" s="91"/>
      <c r="GQ11" s="91"/>
      <c r="GR11" s="91"/>
      <c r="GS11" s="91"/>
      <c r="GT11" s="91"/>
      <c r="GU11" s="91"/>
      <c r="GV11" s="91"/>
      <c r="GW11" s="91"/>
      <c r="GX11" s="91"/>
      <c r="GY11" s="91"/>
      <c r="GZ11" s="91"/>
      <c r="HA11" s="91"/>
      <c r="HB11" s="91"/>
      <c r="HC11" s="91"/>
      <c r="HD11" s="91"/>
      <c r="HE11" s="91"/>
      <c r="HF11" s="91"/>
      <c r="HG11" s="91"/>
      <c r="HH11" s="91"/>
      <c r="HI11" s="91"/>
      <c r="HJ11" s="91"/>
      <c r="HK11" s="91"/>
      <c r="HL11" s="91"/>
      <c r="HM11" s="97"/>
      <c r="HN11" s="97"/>
      <c r="HO11" s="97"/>
      <c r="HP11" s="97"/>
      <c r="HQ11" s="97"/>
      <c r="HR11" s="97"/>
      <c r="HS11" s="97"/>
      <c r="HT11" s="97"/>
      <c r="HU11" s="97"/>
      <c r="HV11" s="97"/>
      <c r="HW11" s="97"/>
      <c r="HX11" s="97"/>
      <c r="HY11" s="97"/>
      <c r="HZ11" s="97"/>
      <c r="IA11" s="97"/>
      <c r="IB11" s="97"/>
      <c r="IC11" s="97"/>
      <c r="ID11" s="97"/>
      <c r="IE11" s="97"/>
      <c r="IF11" s="97"/>
      <c r="IG11" s="97"/>
      <c r="IH11" s="97"/>
      <c r="II11" s="97"/>
      <c r="IJ11" s="97"/>
      <c r="IK11" s="97"/>
      <c r="IL11" s="97"/>
      <c r="IM11" s="97"/>
      <c r="IN11" s="97"/>
      <c r="IO11" s="97"/>
      <c r="IP11" s="97"/>
      <c r="IQ11" s="97"/>
      <c r="IR11" s="97"/>
      <c r="IS11" s="101"/>
    </row>
    <row r="12" ht="34" customHeight="1" spans="1:253">
      <c r="A12" s="54">
        <v>4</v>
      </c>
      <c r="B12" s="55" t="s">
        <v>7</v>
      </c>
      <c r="C12" s="56" t="s">
        <v>132</v>
      </c>
      <c r="D12" s="55" t="s">
        <v>133</v>
      </c>
      <c r="E12" s="56" t="s">
        <v>134</v>
      </c>
      <c r="F12" s="55" t="s">
        <v>123</v>
      </c>
      <c r="G12" s="55" t="s">
        <v>124</v>
      </c>
      <c r="H12" s="57">
        <v>44440</v>
      </c>
      <c r="I12" s="57">
        <v>44531</v>
      </c>
      <c r="J12" s="72"/>
      <c r="K12" s="56">
        <v>125</v>
      </c>
      <c r="L12" s="56">
        <v>125</v>
      </c>
      <c r="M12" s="56">
        <v>125</v>
      </c>
      <c r="N12" s="70"/>
      <c r="O12" s="70"/>
      <c r="P12" s="70"/>
      <c r="Q12" s="70"/>
      <c r="R12" s="70"/>
      <c r="S12" s="79">
        <v>3</v>
      </c>
      <c r="T12" s="80">
        <v>30</v>
      </c>
      <c r="U12" s="80">
        <v>136</v>
      </c>
      <c r="V12" s="80">
        <v>11</v>
      </c>
      <c r="W12" s="80">
        <v>56</v>
      </c>
      <c r="X12" s="80">
        <v>43</v>
      </c>
      <c r="Y12" s="79" t="s">
        <v>126</v>
      </c>
      <c r="Z12" s="90"/>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1"/>
      <c r="CB12" s="91"/>
      <c r="CC12" s="91"/>
      <c r="CD12" s="91"/>
      <c r="CE12" s="91"/>
      <c r="CF12" s="91"/>
      <c r="CG12" s="91"/>
      <c r="CH12" s="91"/>
      <c r="CI12" s="91"/>
      <c r="CJ12" s="91"/>
      <c r="CK12" s="91"/>
      <c r="CL12" s="91"/>
      <c r="CM12" s="91"/>
      <c r="CN12" s="91"/>
      <c r="CO12" s="91"/>
      <c r="CP12" s="91"/>
      <c r="CQ12" s="91"/>
      <c r="CR12" s="91"/>
      <c r="CS12" s="91"/>
      <c r="CT12" s="91"/>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c r="EQ12" s="91"/>
      <c r="ER12" s="91"/>
      <c r="ES12" s="91"/>
      <c r="ET12" s="91"/>
      <c r="EU12" s="91"/>
      <c r="EV12" s="91"/>
      <c r="EW12" s="91"/>
      <c r="EX12" s="91"/>
      <c r="EY12" s="91"/>
      <c r="EZ12" s="91"/>
      <c r="FA12" s="91"/>
      <c r="FB12" s="91"/>
      <c r="FC12" s="91"/>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91"/>
      <c r="GM12" s="91"/>
      <c r="GN12" s="91"/>
      <c r="GO12" s="91"/>
      <c r="GP12" s="91"/>
      <c r="GQ12" s="91"/>
      <c r="GR12" s="91"/>
      <c r="GS12" s="91"/>
      <c r="GT12" s="91"/>
      <c r="GU12" s="91"/>
      <c r="GV12" s="91"/>
      <c r="GW12" s="91"/>
      <c r="GX12" s="91"/>
      <c r="GY12" s="91"/>
      <c r="GZ12" s="91"/>
      <c r="HA12" s="91"/>
      <c r="HB12" s="91"/>
      <c r="HC12" s="91"/>
      <c r="HD12" s="91"/>
      <c r="HE12" s="91"/>
      <c r="HF12" s="91"/>
      <c r="HG12" s="91"/>
      <c r="HH12" s="91"/>
      <c r="HI12" s="91"/>
      <c r="HJ12" s="91"/>
      <c r="HK12" s="91"/>
      <c r="HL12" s="91"/>
      <c r="HM12" s="97"/>
      <c r="HN12" s="97"/>
      <c r="HO12" s="97"/>
      <c r="HP12" s="97"/>
      <c r="HQ12" s="97"/>
      <c r="HR12" s="97"/>
      <c r="HS12" s="97"/>
      <c r="HT12" s="97"/>
      <c r="HU12" s="97"/>
      <c r="HV12" s="97"/>
      <c r="HW12" s="97"/>
      <c r="HX12" s="97"/>
      <c r="HY12" s="97"/>
      <c r="HZ12" s="97"/>
      <c r="IA12" s="97"/>
      <c r="IB12" s="97"/>
      <c r="IC12" s="97"/>
      <c r="ID12" s="97"/>
      <c r="IE12" s="97"/>
      <c r="IF12" s="97"/>
      <c r="IG12" s="97"/>
      <c r="IH12" s="97"/>
      <c r="II12" s="97"/>
      <c r="IJ12" s="97"/>
      <c r="IK12" s="97"/>
      <c r="IL12" s="97"/>
      <c r="IM12" s="97"/>
      <c r="IN12" s="97"/>
      <c r="IO12" s="97"/>
      <c r="IP12" s="97"/>
      <c r="IQ12" s="97"/>
      <c r="IR12" s="97"/>
      <c r="IS12" s="101"/>
    </row>
    <row r="13" ht="105" customHeight="1" spans="1:252">
      <c r="A13" s="54">
        <v>5</v>
      </c>
      <c r="B13" s="55" t="s">
        <v>7</v>
      </c>
      <c r="C13" s="56" t="s">
        <v>135</v>
      </c>
      <c r="D13" s="58" t="s">
        <v>136</v>
      </c>
      <c r="E13" s="56" t="s">
        <v>137</v>
      </c>
      <c r="F13" s="55" t="s">
        <v>123</v>
      </c>
      <c r="G13" s="55" t="s">
        <v>124</v>
      </c>
      <c r="H13" s="57">
        <v>44440</v>
      </c>
      <c r="I13" s="57">
        <v>44531</v>
      </c>
      <c r="J13" s="72"/>
      <c r="K13" s="56">
        <v>157.5</v>
      </c>
      <c r="L13" s="56">
        <v>157.5</v>
      </c>
      <c r="M13" s="56">
        <v>157.5</v>
      </c>
      <c r="N13" s="71"/>
      <c r="O13" s="71"/>
      <c r="P13" s="71"/>
      <c r="Q13" s="71"/>
      <c r="R13" s="71"/>
      <c r="S13" s="79">
        <v>8</v>
      </c>
      <c r="T13" s="80">
        <v>152</v>
      </c>
      <c r="U13" s="80">
        <v>694</v>
      </c>
      <c r="V13" s="80">
        <v>61</v>
      </c>
      <c r="W13" s="80">
        <v>305</v>
      </c>
      <c r="X13" s="80">
        <v>71</v>
      </c>
      <c r="Y13" s="79" t="s">
        <v>126</v>
      </c>
      <c r="Z13" s="90"/>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c r="DC13" s="92"/>
      <c r="DD13" s="92"/>
      <c r="DE13" s="92"/>
      <c r="DF13" s="92"/>
      <c r="DG13" s="92"/>
      <c r="DH13" s="92"/>
      <c r="DI13" s="92"/>
      <c r="DJ13" s="92"/>
      <c r="DK13" s="92"/>
      <c r="DL13" s="92"/>
      <c r="DM13" s="92"/>
      <c r="DN13" s="92"/>
      <c r="DO13" s="92"/>
      <c r="DP13" s="92"/>
      <c r="DQ13" s="92"/>
      <c r="DR13" s="92"/>
      <c r="DS13" s="92"/>
      <c r="DT13" s="92"/>
      <c r="DU13" s="92"/>
      <c r="DV13" s="92"/>
      <c r="DW13" s="92"/>
      <c r="DX13" s="92"/>
      <c r="DY13" s="92"/>
      <c r="DZ13" s="92"/>
      <c r="EA13" s="92"/>
      <c r="EB13" s="92"/>
      <c r="EC13" s="92"/>
      <c r="ED13" s="92"/>
      <c r="EE13" s="92"/>
      <c r="EF13" s="92"/>
      <c r="EG13" s="92"/>
      <c r="EH13" s="92"/>
      <c r="EI13" s="92"/>
      <c r="EJ13" s="92"/>
      <c r="EK13" s="92"/>
      <c r="EL13" s="92"/>
      <c r="EM13" s="92"/>
      <c r="EN13" s="92"/>
      <c r="EO13" s="92"/>
      <c r="EP13" s="92"/>
      <c r="EQ13" s="92"/>
      <c r="ER13" s="92"/>
      <c r="ES13" s="92"/>
      <c r="ET13" s="92"/>
      <c r="EU13" s="92"/>
      <c r="EV13" s="92"/>
      <c r="EW13" s="92"/>
      <c r="EX13" s="92"/>
      <c r="EY13" s="92"/>
      <c r="EZ13" s="92"/>
      <c r="FA13" s="92"/>
      <c r="FB13" s="92"/>
      <c r="FC13" s="92"/>
      <c r="FD13" s="92"/>
      <c r="FE13" s="92"/>
      <c r="FF13" s="92"/>
      <c r="FG13" s="92"/>
      <c r="FH13" s="92"/>
      <c r="FI13" s="92"/>
      <c r="FJ13" s="92"/>
      <c r="FK13" s="92"/>
      <c r="FL13" s="92"/>
      <c r="FM13" s="92"/>
      <c r="FN13" s="92"/>
      <c r="FO13" s="92"/>
      <c r="FP13" s="92"/>
      <c r="FQ13" s="92"/>
      <c r="FR13" s="92"/>
      <c r="FS13" s="92"/>
      <c r="FT13" s="92"/>
      <c r="FU13" s="92"/>
      <c r="FV13" s="92"/>
      <c r="FW13" s="92"/>
      <c r="FX13" s="92"/>
      <c r="FY13" s="92"/>
      <c r="FZ13" s="92"/>
      <c r="GA13" s="92"/>
      <c r="GB13" s="92"/>
      <c r="GC13" s="92"/>
      <c r="GD13" s="92"/>
      <c r="GE13" s="92"/>
      <c r="GF13" s="92"/>
      <c r="GG13" s="92"/>
      <c r="GH13" s="92"/>
      <c r="GI13" s="92"/>
      <c r="GJ13" s="92"/>
      <c r="GK13" s="92"/>
      <c r="GL13" s="92"/>
      <c r="GM13" s="92"/>
      <c r="GN13" s="92"/>
      <c r="GO13" s="92"/>
      <c r="GP13" s="92"/>
      <c r="GQ13" s="92"/>
      <c r="GR13" s="92"/>
      <c r="GS13" s="92"/>
      <c r="GT13" s="92"/>
      <c r="GU13" s="92"/>
      <c r="GV13" s="92"/>
      <c r="GW13" s="92"/>
      <c r="GX13" s="92"/>
      <c r="GY13" s="92"/>
      <c r="GZ13" s="92"/>
      <c r="HA13" s="92"/>
      <c r="HB13" s="92"/>
      <c r="HC13" s="92"/>
      <c r="HD13" s="92"/>
      <c r="HE13" s="92"/>
      <c r="HF13" s="92"/>
      <c r="HG13" s="92"/>
      <c r="HH13" s="92"/>
      <c r="HI13" s="92"/>
      <c r="HJ13" s="92"/>
      <c r="HK13" s="92"/>
      <c r="HL13" s="92"/>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row>
    <row r="14" ht="94.5" customHeight="1" spans="1:252">
      <c r="A14" s="54">
        <v>6</v>
      </c>
      <c r="B14" s="59" t="s">
        <v>7</v>
      </c>
      <c r="C14" s="56" t="s">
        <v>138</v>
      </c>
      <c r="D14" s="60" t="s">
        <v>139</v>
      </c>
      <c r="E14" s="56" t="s">
        <v>140</v>
      </c>
      <c r="F14" s="55" t="s">
        <v>123</v>
      </c>
      <c r="G14" s="55" t="s">
        <v>124</v>
      </c>
      <c r="H14" s="57">
        <v>44440</v>
      </c>
      <c r="I14" s="57">
        <v>44531</v>
      </c>
      <c r="J14" s="72"/>
      <c r="K14" s="56">
        <v>75</v>
      </c>
      <c r="L14" s="56">
        <v>75</v>
      </c>
      <c r="M14" s="56">
        <v>75</v>
      </c>
      <c r="N14" s="70"/>
      <c r="O14" s="70"/>
      <c r="P14" s="71"/>
      <c r="Q14" s="70"/>
      <c r="R14" s="70"/>
      <c r="S14" s="79">
        <v>0.7</v>
      </c>
      <c r="T14" s="80">
        <v>63</v>
      </c>
      <c r="U14" s="80">
        <v>312</v>
      </c>
      <c r="V14" s="80">
        <v>46</v>
      </c>
      <c r="W14" s="80">
        <v>227</v>
      </c>
      <c r="X14" s="80">
        <v>28</v>
      </c>
      <c r="Y14" s="79" t="s">
        <v>126</v>
      </c>
      <c r="Z14" s="90"/>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row>
    <row r="15" ht="108.75" customHeight="1" spans="1:252">
      <c r="A15" s="54">
        <v>7</v>
      </c>
      <c r="B15" s="61" t="s">
        <v>7</v>
      </c>
      <c r="C15" s="56" t="s">
        <v>141</v>
      </c>
      <c r="D15" s="61" t="s">
        <v>142</v>
      </c>
      <c r="E15" s="56" t="s">
        <v>143</v>
      </c>
      <c r="F15" s="61" t="s">
        <v>123</v>
      </c>
      <c r="G15" s="61" t="s">
        <v>124</v>
      </c>
      <c r="H15" s="57">
        <v>44440</v>
      </c>
      <c r="I15" s="57">
        <v>44531</v>
      </c>
      <c r="J15" s="72"/>
      <c r="K15" s="56">
        <v>350</v>
      </c>
      <c r="L15" s="56">
        <v>350</v>
      </c>
      <c r="M15" s="56">
        <v>350</v>
      </c>
      <c r="N15" s="71"/>
      <c r="O15" s="71"/>
      <c r="P15" s="71"/>
      <c r="Q15" s="71"/>
      <c r="R15" s="71"/>
      <c r="S15" s="79">
        <v>10</v>
      </c>
      <c r="T15" s="80">
        <v>30</v>
      </c>
      <c r="U15" s="80">
        <v>132</v>
      </c>
      <c r="V15" s="80">
        <v>13</v>
      </c>
      <c r="W15" s="80">
        <v>54</v>
      </c>
      <c r="X15" s="80">
        <v>134</v>
      </c>
      <c r="Y15" s="79" t="s">
        <v>126</v>
      </c>
      <c r="Z15" s="90"/>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93"/>
      <c r="CW15" s="93"/>
      <c r="CX15" s="93"/>
      <c r="CY15" s="93"/>
      <c r="CZ15" s="93"/>
      <c r="DA15" s="93"/>
      <c r="DB15" s="93"/>
      <c r="DC15" s="93"/>
      <c r="DD15" s="93"/>
      <c r="DE15" s="93"/>
      <c r="DF15" s="93"/>
      <c r="DG15" s="93"/>
      <c r="DH15" s="93"/>
      <c r="DI15" s="93"/>
      <c r="DJ15" s="93"/>
      <c r="DK15" s="93"/>
      <c r="DL15" s="93"/>
      <c r="DM15" s="93"/>
      <c r="DN15" s="93"/>
      <c r="DO15" s="93"/>
      <c r="DP15" s="93"/>
      <c r="DQ15" s="93"/>
      <c r="DR15" s="93"/>
      <c r="DS15" s="93"/>
      <c r="DT15" s="93"/>
      <c r="DU15" s="93"/>
      <c r="DV15" s="93"/>
      <c r="DW15" s="93"/>
      <c r="DX15" s="93"/>
      <c r="DY15" s="93"/>
      <c r="DZ15" s="93"/>
      <c r="EA15" s="93"/>
      <c r="EB15" s="93"/>
      <c r="EC15" s="93"/>
      <c r="ED15" s="93"/>
      <c r="EE15" s="93"/>
      <c r="EF15" s="93"/>
      <c r="EG15" s="93"/>
      <c r="EH15" s="93"/>
      <c r="EI15" s="93"/>
      <c r="EJ15" s="93"/>
      <c r="EK15" s="93"/>
      <c r="EL15" s="93"/>
      <c r="EM15" s="93"/>
      <c r="EN15" s="93"/>
      <c r="EO15" s="93"/>
      <c r="EP15" s="93"/>
      <c r="EQ15" s="93"/>
      <c r="ER15" s="93"/>
      <c r="ES15" s="93"/>
      <c r="ET15" s="93"/>
      <c r="EU15" s="93"/>
      <c r="EV15" s="93"/>
      <c r="EW15" s="93"/>
      <c r="EX15" s="93"/>
      <c r="EY15" s="93"/>
      <c r="EZ15" s="93"/>
      <c r="FA15" s="93"/>
      <c r="FB15" s="93"/>
      <c r="FC15" s="93"/>
      <c r="FD15" s="93"/>
      <c r="FE15" s="93"/>
      <c r="FF15" s="93"/>
      <c r="FG15" s="93"/>
      <c r="FH15" s="93"/>
      <c r="FI15" s="93"/>
      <c r="FJ15" s="93"/>
      <c r="FK15" s="93"/>
      <c r="FL15" s="93"/>
      <c r="FM15" s="93"/>
      <c r="FN15" s="93"/>
      <c r="FO15" s="93"/>
      <c r="FP15" s="93"/>
      <c r="FQ15" s="93"/>
      <c r="FR15" s="93"/>
      <c r="FS15" s="93"/>
      <c r="FT15" s="93"/>
      <c r="FU15" s="93"/>
      <c r="FV15" s="93"/>
      <c r="FW15" s="93"/>
      <c r="FX15" s="93"/>
      <c r="FY15" s="93"/>
      <c r="FZ15" s="93"/>
      <c r="GA15" s="93"/>
      <c r="GB15" s="93"/>
      <c r="GC15" s="93"/>
      <c r="GD15" s="93"/>
      <c r="GE15" s="93"/>
      <c r="GF15" s="93"/>
      <c r="GG15" s="93"/>
      <c r="GH15" s="93"/>
      <c r="GI15" s="93"/>
      <c r="GJ15" s="93"/>
      <c r="GK15" s="93"/>
      <c r="GL15" s="93"/>
      <c r="GM15" s="93"/>
      <c r="GN15" s="93"/>
      <c r="GO15" s="93"/>
      <c r="GP15" s="93"/>
      <c r="GQ15" s="93"/>
      <c r="GR15" s="93"/>
      <c r="GS15" s="93"/>
      <c r="GT15" s="93"/>
      <c r="GU15" s="93"/>
      <c r="GV15" s="93"/>
      <c r="GW15" s="93"/>
      <c r="GX15" s="93"/>
      <c r="GY15" s="93"/>
      <c r="GZ15" s="93"/>
      <c r="HA15" s="93"/>
      <c r="HB15" s="93"/>
      <c r="HC15" s="93"/>
      <c r="HD15" s="93"/>
      <c r="HE15" s="93"/>
      <c r="HF15" s="93"/>
      <c r="HG15" s="93"/>
      <c r="HH15" s="93"/>
      <c r="HI15" s="93"/>
      <c r="HJ15" s="93"/>
      <c r="HK15" s="93"/>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row>
    <row r="16" ht="64.5" customHeight="1" spans="1:252">
      <c r="A16" s="54">
        <v>8</v>
      </c>
      <c r="B16" s="61" t="s">
        <v>7</v>
      </c>
      <c r="C16" s="56" t="s">
        <v>144</v>
      </c>
      <c r="D16" s="61" t="s">
        <v>145</v>
      </c>
      <c r="E16" s="56" t="s">
        <v>146</v>
      </c>
      <c r="F16" s="61" t="s">
        <v>123</v>
      </c>
      <c r="G16" s="61" t="s">
        <v>124</v>
      </c>
      <c r="H16" s="57">
        <v>44440</v>
      </c>
      <c r="I16" s="57">
        <v>44531</v>
      </c>
      <c r="J16" s="72"/>
      <c r="K16" s="56">
        <v>208</v>
      </c>
      <c r="L16" s="56">
        <v>208</v>
      </c>
      <c r="M16" s="56">
        <v>208</v>
      </c>
      <c r="N16" s="71"/>
      <c r="O16" s="71"/>
      <c r="P16" s="71"/>
      <c r="Q16" s="71"/>
      <c r="R16" s="71"/>
      <c r="S16" s="79">
        <v>8</v>
      </c>
      <c r="T16" s="80">
        <v>73</v>
      </c>
      <c r="U16" s="80">
        <v>315</v>
      </c>
      <c r="V16" s="80">
        <v>19</v>
      </c>
      <c r="W16" s="80">
        <v>66</v>
      </c>
      <c r="X16" s="80">
        <v>85</v>
      </c>
      <c r="Y16" s="79" t="s">
        <v>126</v>
      </c>
      <c r="Z16" s="90"/>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7"/>
      <c r="HM16" s="97"/>
      <c r="HN16" s="97"/>
      <c r="HO16" s="97"/>
      <c r="HP16" s="97"/>
      <c r="HQ16" s="97"/>
      <c r="HR16" s="97"/>
      <c r="HS16" s="97"/>
      <c r="HT16" s="97"/>
      <c r="HU16" s="97"/>
      <c r="HV16" s="97"/>
      <c r="HW16" s="97"/>
      <c r="HX16" s="97"/>
      <c r="HY16" s="97"/>
      <c r="HZ16" s="97"/>
      <c r="IA16" s="97"/>
      <c r="IB16" s="97"/>
      <c r="IC16" s="97"/>
      <c r="ID16" s="97"/>
      <c r="IE16" s="97"/>
      <c r="IF16" s="97"/>
      <c r="IG16" s="97"/>
      <c r="IH16" s="97"/>
      <c r="II16" s="97"/>
      <c r="IJ16" s="97"/>
      <c r="IK16" s="97"/>
      <c r="IL16" s="97"/>
      <c r="IM16" s="97"/>
      <c r="IN16" s="97"/>
      <c r="IO16" s="97"/>
      <c r="IP16" s="97"/>
      <c r="IQ16" s="97"/>
      <c r="IR16" s="97"/>
    </row>
    <row r="17" ht="34" customHeight="1" spans="1:252">
      <c r="A17" s="54"/>
      <c r="B17" s="15" t="s">
        <v>147</v>
      </c>
      <c r="C17" s="15"/>
      <c r="D17" s="15" t="s">
        <v>148</v>
      </c>
      <c r="E17" s="15"/>
      <c r="F17" s="15"/>
      <c r="G17" s="15"/>
      <c r="H17" s="16"/>
      <c r="I17" s="16"/>
      <c r="J17" s="15"/>
      <c r="K17" s="15">
        <f t="shared" ref="K17:M17" si="4">SUM(K18:K22)</f>
        <v>973.7</v>
      </c>
      <c r="L17" s="15">
        <f t="shared" si="4"/>
        <v>973.7</v>
      </c>
      <c r="M17" s="15">
        <f t="shared" si="4"/>
        <v>973.7</v>
      </c>
      <c r="N17" s="15">
        <f ca="1" t="shared" ref="L17:Q17" si="5">SUM(N15:N22)</f>
        <v>0</v>
      </c>
      <c r="O17" s="15">
        <f ca="1" t="shared" si="5"/>
        <v>0</v>
      </c>
      <c r="P17" s="15">
        <f ca="1" t="shared" si="5"/>
        <v>0</v>
      </c>
      <c r="Q17" s="15">
        <f ca="1" t="shared" si="5"/>
        <v>0</v>
      </c>
      <c r="R17" s="15">
        <v>0</v>
      </c>
      <c r="S17" s="15">
        <v>0</v>
      </c>
      <c r="T17" s="77">
        <f t="shared" ref="T17:W17" si="6">SUM(T18:T22)</f>
        <v>401</v>
      </c>
      <c r="U17" s="77">
        <f t="shared" si="6"/>
        <v>1810</v>
      </c>
      <c r="V17" s="77">
        <f t="shared" si="6"/>
        <v>118</v>
      </c>
      <c r="W17" s="77">
        <f t="shared" si="6"/>
        <v>523</v>
      </c>
      <c r="X17" s="80">
        <v>3929</v>
      </c>
      <c r="Y17" s="15"/>
      <c r="Z17" s="20"/>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c r="FP17" s="21"/>
      <c r="FQ17" s="21"/>
      <c r="FR17" s="21"/>
      <c r="FS17" s="21"/>
      <c r="FT17" s="21"/>
      <c r="FU17" s="21"/>
      <c r="FV17" s="21"/>
      <c r="FW17" s="21"/>
      <c r="FX17" s="21"/>
      <c r="FY17" s="21"/>
      <c r="FZ17" s="21"/>
      <c r="GA17" s="21"/>
      <c r="GB17" s="21"/>
      <c r="GC17" s="21"/>
      <c r="GD17" s="21"/>
      <c r="GE17" s="21"/>
      <c r="GF17" s="21"/>
      <c r="GG17" s="21"/>
      <c r="GH17" s="21"/>
      <c r="GI17" s="21"/>
      <c r="GJ17" s="21"/>
      <c r="GK17" s="21"/>
      <c r="GL17" s="21"/>
      <c r="GM17" s="21"/>
      <c r="GN17" s="21"/>
      <c r="GO17" s="21"/>
      <c r="GP17" s="21"/>
      <c r="GQ17" s="21"/>
      <c r="GR17" s="21"/>
      <c r="GS17" s="21"/>
      <c r="GT17" s="21"/>
      <c r="GU17" s="21"/>
      <c r="GV17" s="21"/>
      <c r="GW17" s="21"/>
      <c r="GX17" s="21"/>
      <c r="GY17" s="21"/>
      <c r="GZ17" s="21"/>
      <c r="HA17" s="21"/>
      <c r="HB17" s="21"/>
      <c r="HC17" s="21"/>
      <c r="HD17" s="21"/>
      <c r="HE17" s="21"/>
      <c r="HF17" s="21"/>
      <c r="HG17" s="21"/>
      <c r="HH17" s="21"/>
      <c r="HI17" s="21"/>
      <c r="HJ17" s="21"/>
      <c r="HK17" s="21"/>
      <c r="HL17" s="21"/>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row>
    <row r="18" ht="64.5" customHeight="1" spans="1:252">
      <c r="A18" s="54">
        <v>1</v>
      </c>
      <c r="B18" s="61" t="s">
        <v>7</v>
      </c>
      <c r="C18" s="56" t="s">
        <v>149</v>
      </c>
      <c r="D18" s="61" t="s">
        <v>150</v>
      </c>
      <c r="E18" s="56" t="s">
        <v>151</v>
      </c>
      <c r="F18" s="61" t="s">
        <v>123</v>
      </c>
      <c r="G18" s="61" t="s">
        <v>124</v>
      </c>
      <c r="H18" s="57">
        <v>44440</v>
      </c>
      <c r="I18" s="57">
        <v>44531</v>
      </c>
      <c r="J18" s="70" t="s">
        <v>125</v>
      </c>
      <c r="K18" s="56">
        <v>248.7</v>
      </c>
      <c r="L18" s="56">
        <v>248.7</v>
      </c>
      <c r="M18" s="56">
        <v>248.7</v>
      </c>
      <c r="N18" s="71"/>
      <c r="O18" s="71"/>
      <c r="P18" s="71"/>
      <c r="Q18" s="71"/>
      <c r="R18" s="71"/>
      <c r="S18" s="81"/>
      <c r="T18" s="80">
        <v>90</v>
      </c>
      <c r="U18" s="80">
        <v>484</v>
      </c>
      <c r="V18" s="80">
        <v>34</v>
      </c>
      <c r="W18" s="80">
        <v>153</v>
      </c>
      <c r="X18" s="80">
        <v>23</v>
      </c>
      <c r="Y18" s="79" t="s">
        <v>126</v>
      </c>
      <c r="Z18" s="90"/>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93"/>
      <c r="BU18" s="93"/>
      <c r="BV18" s="93"/>
      <c r="BW18" s="93"/>
      <c r="BX18" s="93"/>
      <c r="BY18" s="93"/>
      <c r="BZ18" s="93"/>
      <c r="CA18" s="93"/>
      <c r="CB18" s="93"/>
      <c r="CC18" s="93"/>
      <c r="CD18" s="93"/>
      <c r="CE18" s="93"/>
      <c r="CF18" s="93"/>
      <c r="CG18" s="93"/>
      <c r="CH18" s="93"/>
      <c r="CI18" s="93"/>
      <c r="CJ18" s="93"/>
      <c r="CK18" s="93"/>
      <c r="CL18" s="93"/>
      <c r="CM18" s="93"/>
      <c r="CN18" s="93"/>
      <c r="CO18" s="93"/>
      <c r="CP18" s="93"/>
      <c r="CQ18" s="93"/>
      <c r="CR18" s="93"/>
      <c r="CS18" s="93"/>
      <c r="CT18" s="93"/>
      <c r="CU18" s="93"/>
      <c r="CV18" s="93"/>
      <c r="CW18" s="93"/>
      <c r="CX18" s="93"/>
      <c r="CY18" s="93"/>
      <c r="CZ18" s="93"/>
      <c r="DA18" s="93"/>
      <c r="DB18" s="93"/>
      <c r="DC18" s="93"/>
      <c r="DD18" s="93"/>
      <c r="DE18" s="93"/>
      <c r="DF18" s="93"/>
      <c r="DG18" s="93"/>
      <c r="DH18" s="93"/>
      <c r="DI18" s="93"/>
      <c r="DJ18" s="93"/>
      <c r="DK18" s="93"/>
      <c r="DL18" s="93"/>
      <c r="DM18" s="93"/>
      <c r="DN18" s="93"/>
      <c r="DO18" s="93"/>
      <c r="DP18" s="93"/>
      <c r="DQ18" s="93"/>
      <c r="DR18" s="93"/>
      <c r="DS18" s="93"/>
      <c r="DT18" s="93"/>
      <c r="DU18" s="93"/>
      <c r="DV18" s="93"/>
      <c r="DW18" s="93"/>
      <c r="DX18" s="93"/>
      <c r="DY18" s="93"/>
      <c r="DZ18" s="93"/>
      <c r="EA18" s="93"/>
      <c r="EB18" s="93"/>
      <c r="EC18" s="93"/>
      <c r="ED18" s="93"/>
      <c r="EE18" s="93"/>
      <c r="EF18" s="93"/>
      <c r="EG18" s="93"/>
      <c r="EH18" s="93"/>
      <c r="EI18" s="93"/>
      <c r="EJ18" s="93"/>
      <c r="EK18" s="93"/>
      <c r="EL18" s="93"/>
      <c r="EM18" s="93"/>
      <c r="EN18" s="93"/>
      <c r="EO18" s="93"/>
      <c r="EP18" s="93"/>
      <c r="EQ18" s="93"/>
      <c r="ER18" s="93"/>
      <c r="ES18" s="93"/>
      <c r="ET18" s="93"/>
      <c r="EU18" s="93"/>
      <c r="EV18" s="93"/>
      <c r="EW18" s="93"/>
      <c r="EX18" s="93"/>
      <c r="EY18" s="93"/>
      <c r="EZ18" s="93"/>
      <c r="FA18" s="93"/>
      <c r="FB18" s="93"/>
      <c r="FC18" s="93"/>
      <c r="FD18" s="93"/>
      <c r="FE18" s="93"/>
      <c r="FF18" s="93"/>
      <c r="FG18" s="93"/>
      <c r="FH18" s="93"/>
      <c r="FI18" s="93"/>
      <c r="FJ18" s="93"/>
      <c r="FK18" s="93"/>
      <c r="FL18" s="93"/>
      <c r="FM18" s="93"/>
      <c r="FN18" s="93"/>
      <c r="FO18" s="93"/>
      <c r="FP18" s="93"/>
      <c r="FQ18" s="93"/>
      <c r="FR18" s="93"/>
      <c r="FS18" s="93"/>
      <c r="FT18" s="93"/>
      <c r="FU18" s="93"/>
      <c r="FV18" s="93"/>
      <c r="FW18" s="93"/>
      <c r="FX18" s="93"/>
      <c r="FY18" s="93"/>
      <c r="FZ18" s="93"/>
      <c r="GA18" s="93"/>
      <c r="GB18" s="93"/>
      <c r="GC18" s="93"/>
      <c r="GD18" s="93"/>
      <c r="GE18" s="93"/>
      <c r="GF18" s="93"/>
      <c r="GG18" s="93"/>
      <c r="GH18" s="93"/>
      <c r="GI18" s="93"/>
      <c r="GJ18" s="93"/>
      <c r="GK18" s="93"/>
      <c r="GL18" s="93"/>
      <c r="GM18" s="93"/>
      <c r="GN18" s="93"/>
      <c r="GO18" s="93"/>
      <c r="GP18" s="93"/>
      <c r="GQ18" s="93"/>
      <c r="GR18" s="93"/>
      <c r="GS18" s="93"/>
      <c r="GT18" s="93"/>
      <c r="GU18" s="93"/>
      <c r="GV18" s="93"/>
      <c r="GW18" s="93"/>
      <c r="GX18" s="93"/>
      <c r="GY18" s="93"/>
      <c r="GZ18" s="93"/>
      <c r="HA18" s="93"/>
      <c r="HB18" s="93"/>
      <c r="HC18" s="93"/>
      <c r="HD18" s="93"/>
      <c r="HE18" s="93"/>
      <c r="HF18" s="93"/>
      <c r="HG18" s="93"/>
      <c r="HH18" s="93"/>
      <c r="HI18" s="93"/>
      <c r="HJ18" s="93"/>
      <c r="HK18" s="93"/>
      <c r="HL18" s="97"/>
      <c r="HM18" s="97"/>
      <c r="HN18" s="97"/>
      <c r="HO18" s="97"/>
      <c r="HP18" s="97"/>
      <c r="HQ18" s="97"/>
      <c r="HR18" s="97"/>
      <c r="HS18" s="97"/>
      <c r="HT18" s="97"/>
      <c r="HU18" s="97"/>
      <c r="HV18" s="97"/>
      <c r="HW18" s="97"/>
      <c r="HX18" s="97"/>
      <c r="HY18" s="97"/>
      <c r="HZ18" s="97"/>
      <c r="IA18" s="97"/>
      <c r="IB18" s="97"/>
      <c r="IC18" s="97"/>
      <c r="ID18" s="97"/>
      <c r="IE18" s="97"/>
      <c r="IF18" s="97"/>
      <c r="IG18" s="97"/>
      <c r="IH18" s="97"/>
      <c r="II18" s="97"/>
      <c r="IJ18" s="97"/>
      <c r="IK18" s="97"/>
      <c r="IL18" s="97"/>
      <c r="IM18" s="97"/>
      <c r="IN18" s="97"/>
      <c r="IO18" s="97"/>
      <c r="IP18" s="97"/>
      <c r="IQ18" s="97"/>
      <c r="IR18" s="97"/>
    </row>
    <row r="19" ht="69" customHeight="1" spans="1:252">
      <c r="A19" s="54">
        <v>2</v>
      </c>
      <c r="B19" s="61" t="s">
        <v>7</v>
      </c>
      <c r="C19" s="56" t="s">
        <v>152</v>
      </c>
      <c r="D19" s="61" t="s">
        <v>142</v>
      </c>
      <c r="E19" s="56" t="s">
        <v>153</v>
      </c>
      <c r="F19" s="61" t="s">
        <v>123</v>
      </c>
      <c r="G19" s="61" t="s">
        <v>124</v>
      </c>
      <c r="H19" s="57">
        <v>44440</v>
      </c>
      <c r="I19" s="57">
        <v>44531</v>
      </c>
      <c r="J19" s="72"/>
      <c r="K19" s="56">
        <v>120</v>
      </c>
      <c r="L19" s="56">
        <v>120</v>
      </c>
      <c r="M19" s="56">
        <v>120</v>
      </c>
      <c r="N19" s="61"/>
      <c r="O19" s="61"/>
      <c r="P19" s="61"/>
      <c r="Q19" s="61"/>
      <c r="R19" s="61"/>
      <c r="S19" s="81"/>
      <c r="T19" s="80">
        <v>30</v>
      </c>
      <c r="U19" s="80">
        <v>132</v>
      </c>
      <c r="V19" s="80">
        <v>13</v>
      </c>
      <c r="W19" s="80">
        <v>54</v>
      </c>
      <c r="X19" s="80">
        <v>137</v>
      </c>
      <c r="Y19" s="79" t="s">
        <v>126</v>
      </c>
      <c r="Z19" s="90"/>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I19" s="93"/>
      <c r="BJ19" s="93"/>
      <c r="BK19" s="93"/>
      <c r="BL19" s="93"/>
      <c r="BM19" s="93"/>
      <c r="BN19" s="93"/>
      <c r="BO19" s="93"/>
      <c r="BP19" s="93"/>
      <c r="BQ19" s="93"/>
      <c r="BR19" s="93"/>
      <c r="BS19" s="93"/>
      <c r="BT19" s="93"/>
      <c r="BU19" s="93"/>
      <c r="BV19" s="93"/>
      <c r="BW19" s="93"/>
      <c r="BX19" s="93"/>
      <c r="BY19" s="93"/>
      <c r="BZ19" s="93"/>
      <c r="CA19" s="93"/>
      <c r="CB19" s="93"/>
      <c r="CC19" s="93"/>
      <c r="CD19" s="93"/>
      <c r="CE19" s="93"/>
      <c r="CF19" s="93"/>
      <c r="CG19" s="93"/>
      <c r="CH19" s="93"/>
      <c r="CI19" s="93"/>
      <c r="CJ19" s="93"/>
      <c r="CK19" s="93"/>
      <c r="CL19" s="93"/>
      <c r="CM19" s="93"/>
      <c r="CN19" s="93"/>
      <c r="CO19" s="93"/>
      <c r="CP19" s="93"/>
      <c r="CQ19" s="93"/>
      <c r="CR19" s="93"/>
      <c r="CS19" s="93"/>
      <c r="CT19" s="93"/>
      <c r="CU19" s="93"/>
      <c r="CV19" s="93"/>
      <c r="CW19" s="93"/>
      <c r="CX19" s="93"/>
      <c r="CY19" s="93"/>
      <c r="CZ19" s="93"/>
      <c r="DA19" s="93"/>
      <c r="DB19" s="93"/>
      <c r="DC19" s="93"/>
      <c r="DD19" s="93"/>
      <c r="DE19" s="93"/>
      <c r="DF19" s="93"/>
      <c r="DG19" s="93"/>
      <c r="DH19" s="93"/>
      <c r="DI19" s="93"/>
      <c r="DJ19" s="93"/>
      <c r="DK19" s="93"/>
      <c r="DL19" s="93"/>
      <c r="DM19" s="93"/>
      <c r="DN19" s="93"/>
      <c r="DO19" s="93"/>
      <c r="DP19" s="93"/>
      <c r="DQ19" s="93"/>
      <c r="DR19" s="93"/>
      <c r="DS19" s="93"/>
      <c r="DT19" s="93"/>
      <c r="DU19" s="93"/>
      <c r="DV19" s="93"/>
      <c r="DW19" s="93"/>
      <c r="DX19" s="93"/>
      <c r="DY19" s="93"/>
      <c r="DZ19" s="93"/>
      <c r="EA19" s="93"/>
      <c r="EB19" s="93"/>
      <c r="EC19" s="93"/>
      <c r="ED19" s="93"/>
      <c r="EE19" s="93"/>
      <c r="EF19" s="93"/>
      <c r="EG19" s="93"/>
      <c r="EH19" s="93"/>
      <c r="EI19" s="93"/>
      <c r="EJ19" s="93"/>
      <c r="EK19" s="93"/>
      <c r="EL19" s="93"/>
      <c r="EM19" s="93"/>
      <c r="EN19" s="93"/>
      <c r="EO19" s="93"/>
      <c r="EP19" s="93"/>
      <c r="EQ19" s="93"/>
      <c r="ER19" s="93"/>
      <c r="ES19" s="93"/>
      <c r="ET19" s="93"/>
      <c r="EU19" s="93"/>
      <c r="EV19" s="93"/>
      <c r="EW19" s="93"/>
      <c r="EX19" s="93"/>
      <c r="EY19" s="93"/>
      <c r="EZ19" s="93"/>
      <c r="FA19" s="93"/>
      <c r="FB19" s="93"/>
      <c r="FC19" s="93"/>
      <c r="FD19" s="93"/>
      <c r="FE19" s="93"/>
      <c r="FF19" s="93"/>
      <c r="FG19" s="93"/>
      <c r="FH19" s="93"/>
      <c r="FI19" s="93"/>
      <c r="FJ19" s="93"/>
      <c r="FK19" s="93"/>
      <c r="FL19" s="93"/>
      <c r="FM19" s="93"/>
      <c r="FN19" s="93"/>
      <c r="FO19" s="93"/>
      <c r="FP19" s="93"/>
      <c r="FQ19" s="93"/>
      <c r="FR19" s="93"/>
      <c r="FS19" s="93"/>
      <c r="FT19" s="93"/>
      <c r="FU19" s="93"/>
      <c r="FV19" s="93"/>
      <c r="FW19" s="93"/>
      <c r="FX19" s="93"/>
      <c r="FY19" s="93"/>
      <c r="FZ19" s="93"/>
      <c r="GA19" s="93"/>
      <c r="GB19" s="93"/>
      <c r="GC19" s="93"/>
      <c r="GD19" s="93"/>
      <c r="GE19" s="93"/>
      <c r="GF19" s="93"/>
      <c r="GG19" s="93"/>
      <c r="GH19" s="93"/>
      <c r="GI19" s="93"/>
      <c r="GJ19" s="93"/>
      <c r="GK19" s="93"/>
      <c r="GL19" s="93"/>
      <c r="GM19" s="93"/>
      <c r="GN19" s="93"/>
      <c r="GO19" s="93"/>
      <c r="GP19" s="93"/>
      <c r="GQ19" s="93"/>
      <c r="GR19" s="93"/>
      <c r="GS19" s="93"/>
      <c r="GT19" s="93"/>
      <c r="GU19" s="93"/>
      <c r="GV19" s="93"/>
      <c r="GW19" s="93"/>
      <c r="GX19" s="93"/>
      <c r="GY19" s="93"/>
      <c r="GZ19" s="93"/>
      <c r="HA19" s="93"/>
      <c r="HB19" s="93"/>
      <c r="HC19" s="93"/>
      <c r="HD19" s="93"/>
      <c r="HE19" s="93"/>
      <c r="HF19" s="93"/>
      <c r="HG19" s="93"/>
      <c r="HH19" s="93"/>
      <c r="HI19" s="93"/>
      <c r="HJ19" s="93"/>
      <c r="HK19" s="93"/>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row>
    <row r="20" ht="72" customHeight="1" spans="1:252">
      <c r="A20" s="54">
        <v>3</v>
      </c>
      <c r="B20" s="61" t="s">
        <v>7</v>
      </c>
      <c r="C20" s="56" t="s">
        <v>154</v>
      </c>
      <c r="D20" s="61" t="s">
        <v>142</v>
      </c>
      <c r="E20" s="56" t="s">
        <v>155</v>
      </c>
      <c r="F20" s="61" t="s">
        <v>123</v>
      </c>
      <c r="G20" s="61" t="s">
        <v>124</v>
      </c>
      <c r="H20" s="57">
        <v>44440</v>
      </c>
      <c r="I20" s="57">
        <v>44531</v>
      </c>
      <c r="J20" s="72"/>
      <c r="K20" s="56">
        <v>265</v>
      </c>
      <c r="L20" s="56">
        <v>265</v>
      </c>
      <c r="M20" s="56">
        <v>265</v>
      </c>
      <c r="N20" s="61"/>
      <c r="O20" s="61"/>
      <c r="P20" s="61"/>
      <c r="Q20" s="61"/>
      <c r="R20" s="61"/>
      <c r="S20" s="81"/>
      <c r="T20" s="80">
        <v>30</v>
      </c>
      <c r="U20" s="80">
        <v>132</v>
      </c>
      <c r="V20" s="80">
        <v>13</v>
      </c>
      <c r="W20" s="80">
        <v>54</v>
      </c>
      <c r="X20" s="80">
        <v>327</v>
      </c>
      <c r="Y20" s="79" t="s">
        <v>126</v>
      </c>
      <c r="Z20" s="90"/>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93"/>
      <c r="BU20" s="93"/>
      <c r="BV20" s="93"/>
      <c r="BW20" s="93"/>
      <c r="BX20" s="93"/>
      <c r="BY20" s="93"/>
      <c r="BZ20" s="93"/>
      <c r="CA20" s="93"/>
      <c r="CB20" s="93"/>
      <c r="CC20" s="93"/>
      <c r="CD20" s="93"/>
      <c r="CE20" s="93"/>
      <c r="CF20" s="93"/>
      <c r="CG20" s="93"/>
      <c r="CH20" s="93"/>
      <c r="CI20" s="93"/>
      <c r="CJ20" s="93"/>
      <c r="CK20" s="93"/>
      <c r="CL20" s="93"/>
      <c r="CM20" s="93"/>
      <c r="CN20" s="93"/>
      <c r="CO20" s="93"/>
      <c r="CP20" s="93"/>
      <c r="CQ20" s="93"/>
      <c r="CR20" s="93"/>
      <c r="CS20" s="93"/>
      <c r="CT20" s="93"/>
      <c r="CU20" s="93"/>
      <c r="CV20" s="93"/>
      <c r="CW20" s="93"/>
      <c r="CX20" s="93"/>
      <c r="CY20" s="93"/>
      <c r="CZ20" s="93"/>
      <c r="DA20" s="93"/>
      <c r="DB20" s="93"/>
      <c r="DC20" s="93"/>
      <c r="DD20" s="93"/>
      <c r="DE20" s="93"/>
      <c r="DF20" s="93"/>
      <c r="DG20" s="93"/>
      <c r="DH20" s="93"/>
      <c r="DI20" s="93"/>
      <c r="DJ20" s="93"/>
      <c r="DK20" s="93"/>
      <c r="DL20" s="93"/>
      <c r="DM20" s="93"/>
      <c r="DN20" s="93"/>
      <c r="DO20" s="93"/>
      <c r="DP20" s="93"/>
      <c r="DQ20" s="93"/>
      <c r="DR20" s="93"/>
      <c r="DS20" s="93"/>
      <c r="DT20" s="93"/>
      <c r="DU20" s="93"/>
      <c r="DV20" s="93"/>
      <c r="DW20" s="93"/>
      <c r="DX20" s="93"/>
      <c r="DY20" s="93"/>
      <c r="DZ20" s="93"/>
      <c r="EA20" s="93"/>
      <c r="EB20" s="93"/>
      <c r="EC20" s="93"/>
      <c r="ED20" s="93"/>
      <c r="EE20" s="93"/>
      <c r="EF20" s="93"/>
      <c r="EG20" s="93"/>
      <c r="EH20" s="93"/>
      <c r="EI20" s="93"/>
      <c r="EJ20" s="93"/>
      <c r="EK20" s="93"/>
      <c r="EL20" s="93"/>
      <c r="EM20" s="93"/>
      <c r="EN20" s="93"/>
      <c r="EO20" s="93"/>
      <c r="EP20" s="93"/>
      <c r="EQ20" s="93"/>
      <c r="ER20" s="93"/>
      <c r="ES20" s="93"/>
      <c r="ET20" s="93"/>
      <c r="EU20" s="93"/>
      <c r="EV20" s="93"/>
      <c r="EW20" s="93"/>
      <c r="EX20" s="93"/>
      <c r="EY20" s="93"/>
      <c r="EZ20" s="93"/>
      <c r="FA20" s="93"/>
      <c r="FB20" s="93"/>
      <c r="FC20" s="93"/>
      <c r="FD20" s="93"/>
      <c r="FE20" s="93"/>
      <c r="FF20" s="93"/>
      <c r="FG20" s="93"/>
      <c r="FH20" s="93"/>
      <c r="FI20" s="93"/>
      <c r="FJ20" s="93"/>
      <c r="FK20" s="93"/>
      <c r="FL20" s="93"/>
      <c r="FM20" s="93"/>
      <c r="FN20" s="93"/>
      <c r="FO20" s="93"/>
      <c r="FP20" s="93"/>
      <c r="FQ20" s="93"/>
      <c r="FR20" s="93"/>
      <c r="FS20" s="93"/>
      <c r="FT20" s="93"/>
      <c r="FU20" s="93"/>
      <c r="FV20" s="93"/>
      <c r="FW20" s="93"/>
      <c r="FX20" s="93"/>
      <c r="FY20" s="93"/>
      <c r="FZ20" s="93"/>
      <c r="GA20" s="93"/>
      <c r="GB20" s="93"/>
      <c r="GC20" s="93"/>
      <c r="GD20" s="93"/>
      <c r="GE20" s="93"/>
      <c r="GF20" s="93"/>
      <c r="GG20" s="93"/>
      <c r="GH20" s="93"/>
      <c r="GI20" s="93"/>
      <c r="GJ20" s="93"/>
      <c r="GK20" s="93"/>
      <c r="GL20" s="93"/>
      <c r="GM20" s="93"/>
      <c r="GN20" s="93"/>
      <c r="GO20" s="93"/>
      <c r="GP20" s="93"/>
      <c r="GQ20" s="93"/>
      <c r="GR20" s="93"/>
      <c r="GS20" s="93"/>
      <c r="GT20" s="93"/>
      <c r="GU20" s="93"/>
      <c r="GV20" s="93"/>
      <c r="GW20" s="93"/>
      <c r="GX20" s="93"/>
      <c r="GY20" s="93"/>
      <c r="GZ20" s="93"/>
      <c r="HA20" s="93"/>
      <c r="HB20" s="93"/>
      <c r="HC20" s="93"/>
      <c r="HD20" s="93"/>
      <c r="HE20" s="93"/>
      <c r="HF20" s="93"/>
      <c r="HG20" s="93"/>
      <c r="HH20" s="93"/>
      <c r="HI20" s="93"/>
      <c r="HJ20" s="93"/>
      <c r="HK20" s="93"/>
      <c r="HL20" s="97"/>
      <c r="HM20" s="97"/>
      <c r="HN20" s="97"/>
      <c r="HO20" s="97"/>
      <c r="HP20" s="97"/>
      <c r="HQ20" s="97"/>
      <c r="HR20" s="97"/>
      <c r="HS20" s="97"/>
      <c r="HT20" s="97"/>
      <c r="HU20" s="97"/>
      <c r="HV20" s="97"/>
      <c r="HW20" s="97"/>
      <c r="HX20" s="97"/>
      <c r="HY20" s="97"/>
      <c r="HZ20" s="97"/>
      <c r="IA20" s="97"/>
      <c r="IB20" s="97"/>
      <c r="IC20" s="97"/>
      <c r="ID20" s="97"/>
      <c r="IE20" s="97"/>
      <c r="IF20" s="97"/>
      <c r="IG20" s="97"/>
      <c r="IH20" s="97"/>
      <c r="II20" s="97"/>
      <c r="IJ20" s="97"/>
      <c r="IK20" s="97"/>
      <c r="IL20" s="97"/>
      <c r="IM20" s="97"/>
      <c r="IN20" s="97"/>
      <c r="IO20" s="97"/>
      <c r="IP20" s="97"/>
      <c r="IQ20" s="97"/>
      <c r="IR20" s="97"/>
    </row>
    <row r="21" ht="46" customHeight="1" spans="1:252">
      <c r="A21" s="54">
        <v>4</v>
      </c>
      <c r="B21" s="55" t="s">
        <v>7</v>
      </c>
      <c r="C21" s="56" t="s">
        <v>156</v>
      </c>
      <c r="D21" s="55" t="s">
        <v>157</v>
      </c>
      <c r="E21" s="56" t="s">
        <v>158</v>
      </c>
      <c r="F21" s="61" t="s">
        <v>123</v>
      </c>
      <c r="G21" s="61" t="s">
        <v>124</v>
      </c>
      <c r="H21" s="57">
        <v>44440</v>
      </c>
      <c r="I21" s="57">
        <v>44531</v>
      </c>
      <c r="J21" s="72"/>
      <c r="K21" s="56">
        <v>280</v>
      </c>
      <c r="L21" s="56">
        <v>280</v>
      </c>
      <c r="M21" s="56">
        <v>280</v>
      </c>
      <c r="N21" s="59"/>
      <c r="O21" s="55"/>
      <c r="P21" s="55"/>
      <c r="Q21" s="55"/>
      <c r="R21" s="55"/>
      <c r="S21" s="55"/>
      <c r="T21" s="80">
        <v>89</v>
      </c>
      <c r="U21" s="80">
        <v>382</v>
      </c>
      <c r="V21" s="80">
        <v>15</v>
      </c>
      <c r="W21" s="80">
        <v>78</v>
      </c>
      <c r="X21" s="80">
        <v>83</v>
      </c>
      <c r="Y21" s="79" t="s">
        <v>126</v>
      </c>
      <c r="Z21" s="90"/>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c r="DE21" s="94"/>
      <c r="DF21" s="94"/>
      <c r="DG21" s="94"/>
      <c r="DH21" s="94"/>
      <c r="DI21" s="94"/>
      <c r="DJ21" s="94"/>
      <c r="DK21" s="94"/>
      <c r="DL21" s="94"/>
      <c r="DM21" s="94"/>
      <c r="DN21" s="94"/>
      <c r="DO21" s="94"/>
      <c r="DP21" s="94"/>
      <c r="DQ21" s="94"/>
      <c r="DR21" s="94"/>
      <c r="DS21" s="94"/>
      <c r="DT21" s="94"/>
      <c r="DU21" s="94"/>
      <c r="DV21" s="94"/>
      <c r="DW21" s="94"/>
      <c r="DX21" s="94"/>
      <c r="DY21" s="94"/>
      <c r="DZ21" s="94"/>
      <c r="EA21" s="94"/>
      <c r="EB21" s="94"/>
      <c r="EC21" s="94"/>
      <c r="ED21" s="94"/>
      <c r="EE21" s="94"/>
      <c r="EF21" s="94"/>
      <c r="EG21" s="94"/>
      <c r="EH21" s="94"/>
      <c r="EI21" s="94"/>
      <c r="EJ21" s="94"/>
      <c r="EK21" s="94"/>
      <c r="EL21" s="94"/>
      <c r="EM21" s="94"/>
      <c r="EN21" s="94"/>
      <c r="EO21" s="94"/>
      <c r="EP21" s="94"/>
      <c r="EQ21" s="94"/>
      <c r="ER21" s="94"/>
      <c r="ES21" s="94"/>
      <c r="ET21" s="94"/>
      <c r="EU21" s="94"/>
      <c r="EV21" s="94"/>
      <c r="EW21" s="94"/>
      <c r="EX21" s="94"/>
      <c r="EY21" s="94"/>
      <c r="EZ21" s="94"/>
      <c r="FA21" s="94"/>
      <c r="FB21" s="94"/>
      <c r="FC21" s="94"/>
      <c r="FD21" s="94"/>
      <c r="FE21" s="94"/>
      <c r="FF21" s="94"/>
      <c r="FG21" s="94"/>
      <c r="FH21" s="94"/>
      <c r="FI21" s="94"/>
      <c r="FJ21" s="94"/>
      <c r="FK21" s="94"/>
      <c r="FL21" s="94"/>
      <c r="FM21" s="94"/>
      <c r="FN21" s="94"/>
      <c r="FO21" s="94"/>
      <c r="FP21" s="94"/>
      <c r="FQ21" s="94"/>
      <c r="FR21" s="94"/>
      <c r="FS21" s="94"/>
      <c r="FT21" s="94"/>
      <c r="FU21" s="94"/>
      <c r="FV21" s="94"/>
      <c r="FW21" s="94"/>
      <c r="FX21" s="94"/>
      <c r="FY21" s="94"/>
      <c r="FZ21" s="94"/>
      <c r="GA21" s="94"/>
      <c r="GB21" s="94"/>
      <c r="GC21" s="94"/>
      <c r="GD21" s="94"/>
      <c r="GE21" s="94"/>
      <c r="GF21" s="94"/>
      <c r="GG21" s="94"/>
      <c r="GH21" s="94"/>
      <c r="GI21" s="94"/>
      <c r="GJ21" s="94"/>
      <c r="GK21" s="94"/>
      <c r="GL21" s="94"/>
      <c r="GM21" s="94"/>
      <c r="GN21" s="94"/>
      <c r="GO21" s="94"/>
      <c r="GP21" s="94"/>
      <c r="GQ21" s="94"/>
      <c r="GR21" s="94"/>
      <c r="GS21" s="94"/>
      <c r="GT21" s="94"/>
      <c r="GU21" s="94"/>
      <c r="GV21" s="94"/>
      <c r="GW21" s="94"/>
      <c r="GX21" s="94"/>
      <c r="GY21" s="94"/>
      <c r="GZ21" s="94"/>
      <c r="HA21" s="94"/>
      <c r="HB21" s="94"/>
      <c r="HC21" s="94"/>
      <c r="HD21" s="94"/>
      <c r="HE21" s="94"/>
      <c r="HF21" s="94"/>
      <c r="HG21" s="94"/>
      <c r="HH21" s="94"/>
      <c r="HI21" s="94"/>
      <c r="HJ21" s="94"/>
      <c r="HK21" s="94"/>
      <c r="HL21" s="94"/>
      <c r="HM21" s="94"/>
      <c r="HN21" s="94"/>
      <c r="HO21" s="94"/>
      <c r="HP21" s="94"/>
      <c r="HQ21" s="94"/>
      <c r="HR21" s="94"/>
      <c r="HS21" s="94"/>
      <c r="HT21" s="94"/>
      <c r="HU21" s="94"/>
      <c r="HV21" s="94"/>
      <c r="HW21" s="94"/>
      <c r="HX21" s="94"/>
      <c r="HY21" s="94"/>
      <c r="HZ21" s="94"/>
      <c r="IA21" s="94"/>
      <c r="IB21" s="94"/>
      <c r="IC21" s="94"/>
      <c r="ID21" s="94"/>
      <c r="IE21" s="94"/>
      <c r="IF21" s="94"/>
      <c r="IG21" s="94"/>
      <c r="IH21" s="94"/>
      <c r="II21" s="94"/>
      <c r="IJ21" s="94"/>
      <c r="IK21" s="94"/>
      <c r="IL21" s="94"/>
      <c r="IM21" s="94"/>
      <c r="IN21" s="94"/>
      <c r="IO21" s="94"/>
      <c r="IP21" s="94"/>
      <c r="IQ21" s="94"/>
      <c r="IR21" s="102"/>
    </row>
    <row r="22" ht="46" customHeight="1" spans="1:252">
      <c r="A22" s="54">
        <v>5</v>
      </c>
      <c r="B22" s="55" t="s">
        <v>7</v>
      </c>
      <c r="C22" s="56" t="s">
        <v>159</v>
      </c>
      <c r="D22" s="62" t="s">
        <v>160</v>
      </c>
      <c r="E22" s="56" t="s">
        <v>161</v>
      </c>
      <c r="F22" s="61" t="s">
        <v>123</v>
      </c>
      <c r="G22" s="61" t="s">
        <v>124</v>
      </c>
      <c r="H22" s="57">
        <v>44440</v>
      </c>
      <c r="I22" s="57">
        <v>44531</v>
      </c>
      <c r="J22" s="73"/>
      <c r="K22" s="56">
        <v>60</v>
      </c>
      <c r="L22" s="56">
        <v>60</v>
      </c>
      <c r="M22" s="56">
        <v>60</v>
      </c>
      <c r="N22" s="55"/>
      <c r="O22" s="55"/>
      <c r="P22" s="55"/>
      <c r="Q22" s="55"/>
      <c r="R22" s="55"/>
      <c r="S22" s="55"/>
      <c r="T22" s="80">
        <v>162</v>
      </c>
      <c r="U22" s="80">
        <v>680</v>
      </c>
      <c r="V22" s="80">
        <v>43</v>
      </c>
      <c r="W22" s="80">
        <v>184</v>
      </c>
      <c r="X22" s="80">
        <v>64</v>
      </c>
      <c r="Y22" s="79" t="s">
        <v>126</v>
      </c>
      <c r="Z22" s="90"/>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4"/>
      <c r="DI22" s="94"/>
      <c r="DJ22" s="94"/>
      <c r="DK22" s="94"/>
      <c r="DL22" s="94"/>
      <c r="DM22" s="94"/>
      <c r="DN22" s="94"/>
      <c r="DO22" s="94"/>
      <c r="DP22" s="94"/>
      <c r="DQ22" s="94"/>
      <c r="DR22" s="94"/>
      <c r="DS22" s="94"/>
      <c r="DT22" s="94"/>
      <c r="DU22" s="94"/>
      <c r="DV22" s="94"/>
      <c r="DW22" s="94"/>
      <c r="DX22" s="94"/>
      <c r="DY22" s="94"/>
      <c r="DZ22" s="94"/>
      <c r="EA22" s="94"/>
      <c r="EB22" s="94"/>
      <c r="EC22" s="94"/>
      <c r="ED22" s="94"/>
      <c r="EE22" s="94"/>
      <c r="EF22" s="94"/>
      <c r="EG22" s="94"/>
      <c r="EH22" s="94"/>
      <c r="EI22" s="94"/>
      <c r="EJ22" s="94"/>
      <c r="EK22" s="94"/>
      <c r="EL22" s="94"/>
      <c r="EM22" s="94"/>
      <c r="EN22" s="94"/>
      <c r="EO22" s="94"/>
      <c r="EP22" s="94"/>
      <c r="EQ22" s="94"/>
      <c r="ER22" s="94"/>
      <c r="ES22" s="94"/>
      <c r="ET22" s="94"/>
      <c r="EU22" s="94"/>
      <c r="EV22" s="94"/>
      <c r="EW22" s="94"/>
      <c r="EX22" s="94"/>
      <c r="EY22" s="94"/>
      <c r="EZ22" s="94"/>
      <c r="FA22" s="94"/>
      <c r="FB22" s="94"/>
      <c r="FC22" s="94"/>
      <c r="FD22" s="94"/>
      <c r="FE22" s="94"/>
      <c r="FF22" s="94"/>
      <c r="FG22" s="94"/>
      <c r="FH22" s="94"/>
      <c r="FI22" s="94"/>
      <c r="FJ22" s="94"/>
      <c r="FK22" s="94"/>
      <c r="FL22" s="94"/>
      <c r="FM22" s="94"/>
      <c r="FN22" s="94"/>
      <c r="FO22" s="94"/>
      <c r="FP22" s="94"/>
      <c r="FQ22" s="94"/>
      <c r="FR22" s="94"/>
      <c r="FS22" s="94"/>
      <c r="FT22" s="94"/>
      <c r="FU22" s="94"/>
      <c r="FV22" s="94"/>
      <c r="FW22" s="94"/>
      <c r="FX22" s="94"/>
      <c r="FY22" s="94"/>
      <c r="FZ22" s="94"/>
      <c r="GA22" s="94"/>
      <c r="GB22" s="94"/>
      <c r="GC22" s="94"/>
      <c r="GD22" s="94"/>
      <c r="GE22" s="94"/>
      <c r="GF22" s="94"/>
      <c r="GG22" s="94"/>
      <c r="GH22" s="94"/>
      <c r="GI22" s="94"/>
      <c r="GJ22" s="94"/>
      <c r="GK22" s="94"/>
      <c r="GL22" s="94"/>
      <c r="GM22" s="94"/>
      <c r="GN22" s="94"/>
      <c r="GO22" s="94"/>
      <c r="GP22" s="94"/>
      <c r="GQ22" s="94"/>
      <c r="GR22" s="94"/>
      <c r="GS22" s="94"/>
      <c r="GT22" s="94"/>
      <c r="GU22" s="94"/>
      <c r="GV22" s="94"/>
      <c r="GW22" s="94"/>
      <c r="GX22" s="94"/>
      <c r="GY22" s="94"/>
      <c r="GZ22" s="94"/>
      <c r="HA22" s="94"/>
      <c r="HB22" s="94"/>
      <c r="HC22" s="94"/>
      <c r="HD22" s="94"/>
      <c r="HE22" s="94"/>
      <c r="HF22" s="94"/>
      <c r="HG22" s="94"/>
      <c r="HH22" s="94"/>
      <c r="HI22" s="94"/>
      <c r="HJ22" s="94"/>
      <c r="HK22" s="94"/>
      <c r="HL22" s="94"/>
      <c r="HM22" s="94"/>
      <c r="HN22" s="94"/>
      <c r="HO22" s="94"/>
      <c r="HP22" s="94"/>
      <c r="HQ22" s="94"/>
      <c r="HR22" s="94"/>
      <c r="HS22" s="94"/>
      <c r="HT22" s="94"/>
      <c r="HU22" s="94"/>
      <c r="HV22" s="94"/>
      <c r="HW22" s="94"/>
      <c r="HX22" s="94"/>
      <c r="HY22" s="94"/>
      <c r="HZ22" s="94"/>
      <c r="IA22" s="94"/>
      <c r="IB22" s="94"/>
      <c r="IC22" s="94"/>
      <c r="ID22" s="94"/>
      <c r="IE22" s="94"/>
      <c r="IF22" s="94"/>
      <c r="IG22" s="94"/>
      <c r="IH22" s="94"/>
      <c r="II22" s="94"/>
      <c r="IJ22" s="94"/>
      <c r="IK22" s="94"/>
      <c r="IL22" s="94"/>
      <c r="IM22" s="94"/>
      <c r="IN22" s="94"/>
      <c r="IO22" s="94"/>
      <c r="IP22" s="94"/>
      <c r="IQ22" s="94"/>
      <c r="IR22" s="102"/>
    </row>
    <row r="23" ht="34" customHeight="1" spans="1:26">
      <c r="A23" s="54"/>
      <c r="B23" s="63" t="s">
        <v>162</v>
      </c>
      <c r="C23" s="63"/>
      <c r="D23" s="61" t="s">
        <v>148</v>
      </c>
      <c r="E23" s="61"/>
      <c r="F23" s="61"/>
      <c r="G23" s="61"/>
      <c r="H23" s="64"/>
      <c r="I23" s="64"/>
      <c r="J23" s="61"/>
      <c r="K23" s="15">
        <f t="shared" ref="K23:P23" si="7">K24</f>
        <v>113.24</v>
      </c>
      <c r="L23" s="15">
        <f t="shared" si="7"/>
        <v>113.24</v>
      </c>
      <c r="M23" s="15">
        <f t="shared" si="7"/>
        <v>113.24</v>
      </c>
      <c r="N23" s="15">
        <f t="shared" si="7"/>
        <v>0</v>
      </c>
      <c r="O23" s="15">
        <f t="shared" si="7"/>
        <v>0</v>
      </c>
      <c r="P23" s="15">
        <f t="shared" si="7"/>
        <v>0</v>
      </c>
      <c r="Q23" s="15">
        <v>0</v>
      </c>
      <c r="R23" s="15">
        <v>0</v>
      </c>
      <c r="S23" s="15">
        <v>0</v>
      </c>
      <c r="T23" s="82">
        <v>0</v>
      </c>
      <c r="U23" s="83">
        <v>3850</v>
      </c>
      <c r="V23" s="82">
        <v>0</v>
      </c>
      <c r="W23" s="83">
        <v>3850</v>
      </c>
      <c r="X23" s="82">
        <v>3840</v>
      </c>
      <c r="Y23" s="15"/>
      <c r="Z23" s="81"/>
    </row>
    <row r="24" ht="36" spans="1:26">
      <c r="A24" s="54">
        <v>1</v>
      </c>
      <c r="B24" s="61" t="s">
        <v>7</v>
      </c>
      <c r="C24" s="61" t="s">
        <v>163</v>
      </c>
      <c r="D24" s="61" t="s">
        <v>164</v>
      </c>
      <c r="E24" s="61" t="s">
        <v>165</v>
      </c>
      <c r="F24" s="61" t="s">
        <v>123</v>
      </c>
      <c r="G24" s="61" t="s">
        <v>124</v>
      </c>
      <c r="H24" s="57">
        <v>44440</v>
      </c>
      <c r="I24" s="57">
        <v>44531</v>
      </c>
      <c r="J24" s="71" t="s">
        <v>166</v>
      </c>
      <c r="K24" s="61">
        <v>113.24</v>
      </c>
      <c r="L24" s="61">
        <v>113.24</v>
      </c>
      <c r="M24" s="61">
        <v>113.24</v>
      </c>
      <c r="N24" s="61"/>
      <c r="O24" s="65"/>
      <c r="P24" s="65"/>
      <c r="Q24" s="65"/>
      <c r="R24" s="65"/>
      <c r="S24" s="81"/>
      <c r="T24" s="80"/>
      <c r="U24" s="80">
        <v>3850</v>
      </c>
      <c r="V24" s="80"/>
      <c r="W24" s="80">
        <v>3850</v>
      </c>
      <c r="X24" s="80">
        <v>3850</v>
      </c>
      <c r="Y24" s="79"/>
      <c r="Z24" s="79"/>
    </row>
    <row r="25" ht="29" customHeight="1" spans="1:26">
      <c r="A25" s="65"/>
      <c r="B25" s="63" t="s">
        <v>167</v>
      </c>
      <c r="C25" s="63"/>
      <c r="D25" s="61" t="s">
        <v>148</v>
      </c>
      <c r="E25" s="61"/>
      <c r="F25" s="61"/>
      <c r="G25" s="61"/>
      <c r="H25" s="64"/>
      <c r="I25" s="64"/>
      <c r="J25" s="61"/>
      <c r="K25" s="15">
        <f t="shared" ref="K25:P25" si="8">K26</f>
        <v>215.03</v>
      </c>
      <c r="L25" s="15">
        <f t="shared" si="8"/>
        <v>215.03</v>
      </c>
      <c r="M25" s="15">
        <f t="shared" si="8"/>
        <v>215.03</v>
      </c>
      <c r="N25" s="15">
        <f t="shared" si="8"/>
        <v>0</v>
      </c>
      <c r="O25" s="15">
        <f t="shared" si="8"/>
        <v>0</v>
      </c>
      <c r="P25" s="15">
        <f t="shared" si="8"/>
        <v>0</v>
      </c>
      <c r="Q25" s="61">
        <v>0</v>
      </c>
      <c r="R25" s="61">
        <v>0</v>
      </c>
      <c r="S25" s="61">
        <v>0</v>
      </c>
      <c r="T25" s="84">
        <v>0</v>
      </c>
      <c r="U25" s="83">
        <v>1250</v>
      </c>
      <c r="V25" s="84">
        <v>0</v>
      </c>
      <c r="W25" s="84"/>
      <c r="X25" s="84">
        <v>1320</v>
      </c>
      <c r="Y25" s="95"/>
      <c r="Z25" s="81"/>
    </row>
    <row r="26" ht="44" customHeight="1" spans="1:26">
      <c r="A26" s="66">
        <v>1</v>
      </c>
      <c r="B26" s="61" t="s">
        <v>7</v>
      </c>
      <c r="C26" s="61" t="s">
        <v>168</v>
      </c>
      <c r="D26" s="61" t="s">
        <v>7</v>
      </c>
      <c r="E26" s="66" t="s">
        <v>169</v>
      </c>
      <c r="F26" s="61" t="s">
        <v>123</v>
      </c>
      <c r="G26" s="61" t="s">
        <v>124</v>
      </c>
      <c r="H26" s="57">
        <v>44440</v>
      </c>
      <c r="I26" s="57">
        <v>44470</v>
      </c>
      <c r="J26" s="61" t="s">
        <v>125</v>
      </c>
      <c r="K26" s="54">
        <v>215.03</v>
      </c>
      <c r="L26" s="54">
        <v>215.03</v>
      </c>
      <c r="M26" s="54">
        <v>215.03</v>
      </c>
      <c r="N26" s="71"/>
      <c r="O26" s="71"/>
      <c r="P26" s="71"/>
      <c r="Q26" s="71"/>
      <c r="R26" s="71"/>
      <c r="S26" s="81"/>
      <c r="T26" s="80"/>
      <c r="U26" s="80">
        <v>1250</v>
      </c>
      <c r="V26" s="80"/>
      <c r="W26" s="80"/>
      <c r="X26" s="80"/>
      <c r="Y26" s="79"/>
      <c r="Z26" s="79"/>
    </row>
    <row r="27" ht="28" customHeight="1" spans="1:26">
      <c r="A27" s="49" t="s">
        <v>170</v>
      </c>
      <c r="B27" s="49"/>
      <c r="C27" s="49"/>
      <c r="D27" s="49"/>
      <c r="E27" s="49"/>
      <c r="F27" s="49"/>
      <c r="G27" s="49"/>
      <c r="H27" s="50"/>
      <c r="I27" s="50"/>
      <c r="J27" s="74"/>
      <c r="K27" s="75">
        <f t="shared" ref="K27:X27" si="9">K7</f>
        <v>2643.99</v>
      </c>
      <c r="L27" s="75">
        <f t="shared" si="9"/>
        <v>2643.99</v>
      </c>
      <c r="M27" s="75">
        <f t="shared" si="9"/>
        <v>2643.99</v>
      </c>
      <c r="N27" s="75">
        <f ca="1" t="shared" si="9"/>
        <v>0</v>
      </c>
      <c r="O27" s="75">
        <f ca="1" t="shared" si="9"/>
        <v>0</v>
      </c>
      <c r="P27" s="75">
        <f ca="1" t="shared" si="9"/>
        <v>0</v>
      </c>
      <c r="Q27" s="75">
        <f ca="1" t="shared" si="9"/>
        <v>0</v>
      </c>
      <c r="R27" s="75">
        <f t="shared" si="9"/>
        <v>0</v>
      </c>
      <c r="S27" s="75">
        <f t="shared" si="9"/>
        <v>37.7</v>
      </c>
      <c r="T27" s="75">
        <f t="shared" si="9"/>
        <v>888</v>
      </c>
      <c r="U27" s="85">
        <f t="shared" si="9"/>
        <v>9175</v>
      </c>
      <c r="V27" s="85">
        <f t="shared" si="9"/>
        <v>337</v>
      </c>
      <c r="W27" s="85">
        <f t="shared" si="9"/>
        <v>5375</v>
      </c>
      <c r="X27" s="85">
        <f t="shared" si="9"/>
        <v>12716</v>
      </c>
      <c r="Y27" s="75"/>
      <c r="Z27" s="96"/>
    </row>
    <row r="28" ht="14.25" spans="1:254">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c r="DT28" s="24"/>
      <c r="DU28" s="24"/>
      <c r="DV28" s="24"/>
      <c r="DW28" s="24"/>
      <c r="DX28" s="24"/>
      <c r="DY28" s="24"/>
      <c r="DZ28" s="24"/>
      <c r="EA28" s="24"/>
      <c r="EB28" s="24"/>
      <c r="EC28" s="24"/>
      <c r="ED28" s="24"/>
      <c r="EE28" s="24"/>
      <c r="EF28" s="24"/>
      <c r="EG28" s="24"/>
      <c r="EH28" s="24"/>
      <c r="EI28" s="24"/>
      <c r="EJ28" s="24"/>
      <c r="EK28" s="24"/>
      <c r="EL28" s="24"/>
      <c r="EM28" s="24"/>
      <c r="EN28" s="24"/>
      <c r="EO28" s="24"/>
      <c r="EP28" s="24"/>
      <c r="EQ28" s="24"/>
      <c r="ER28" s="24"/>
      <c r="ES28" s="24"/>
      <c r="ET28" s="24"/>
      <c r="EU28" s="24"/>
      <c r="EV28" s="24"/>
      <c r="EW28" s="24"/>
      <c r="EX28" s="24"/>
      <c r="EY28" s="24"/>
      <c r="EZ28" s="24"/>
      <c r="FA28" s="24"/>
      <c r="FB28" s="24"/>
      <c r="FC28" s="24"/>
      <c r="FD28" s="24"/>
      <c r="FE28" s="24"/>
      <c r="FF28" s="24"/>
      <c r="FG28" s="24"/>
      <c r="FH28" s="24"/>
      <c r="FI28" s="24"/>
      <c r="FJ28" s="24"/>
      <c r="FK28" s="24"/>
      <c r="FL28" s="24"/>
      <c r="FM28" s="24"/>
      <c r="FN28" s="24"/>
      <c r="FO28" s="24"/>
      <c r="FP28" s="24"/>
      <c r="FQ28" s="24"/>
      <c r="FR28" s="24"/>
      <c r="FS28" s="24"/>
      <c r="FT28" s="24"/>
      <c r="FU28" s="24"/>
      <c r="FV28" s="24"/>
      <c r="FW28" s="24"/>
      <c r="FX28" s="24"/>
      <c r="FY28" s="24"/>
      <c r="FZ28" s="24"/>
      <c r="GA28" s="24"/>
      <c r="GB28" s="24"/>
      <c r="GC28" s="24"/>
      <c r="GD28" s="24"/>
      <c r="GE28" s="24"/>
      <c r="GF28" s="24"/>
      <c r="GG28" s="24"/>
      <c r="GH28" s="24"/>
      <c r="GI28" s="24"/>
      <c r="GJ28" s="24"/>
      <c r="GK28" s="24"/>
      <c r="GL28" s="24"/>
      <c r="GM28" s="24"/>
      <c r="GN28" s="24"/>
      <c r="GO28" s="24"/>
      <c r="GP28" s="24"/>
      <c r="GQ28" s="24"/>
      <c r="GR28" s="24"/>
      <c r="GS28" s="24"/>
      <c r="GT28" s="24"/>
      <c r="GU28" s="24"/>
      <c r="GV28" s="24"/>
      <c r="GW28" s="24"/>
      <c r="GX28" s="24"/>
      <c r="GY28" s="24"/>
      <c r="GZ28" s="24"/>
      <c r="HA28" s="24"/>
      <c r="HB28" s="24"/>
      <c r="HC28" s="24"/>
      <c r="HD28" s="24"/>
      <c r="HE28" s="24"/>
      <c r="HF28" s="24"/>
      <c r="HG28" s="24"/>
      <c r="HH28" s="24"/>
      <c r="HI28" s="24"/>
      <c r="HJ28" s="24"/>
      <c r="HK28" s="24"/>
      <c r="HL28" s="24"/>
      <c r="HM28" s="24"/>
      <c r="HN28" s="24"/>
      <c r="HO28" s="24"/>
      <c r="HP28" s="24"/>
      <c r="HQ28" s="24"/>
      <c r="HR28" s="24"/>
      <c r="HS28" s="24"/>
      <c r="HT28" s="24"/>
      <c r="HU28" s="24"/>
      <c r="HV28" s="24"/>
      <c r="HW28" s="24"/>
      <c r="HX28" s="24"/>
      <c r="HY28" s="24"/>
      <c r="HZ28" s="24"/>
      <c r="IA28" s="24"/>
      <c r="IB28" s="24"/>
      <c r="IC28" s="24"/>
      <c r="ID28" s="24"/>
      <c r="IE28" s="24"/>
      <c r="IF28" s="24"/>
      <c r="IG28" s="24"/>
      <c r="IH28" s="24"/>
      <c r="II28" s="24"/>
      <c r="IJ28" s="24"/>
      <c r="IK28" s="24"/>
      <c r="IL28" s="24"/>
      <c r="IM28" s="24"/>
      <c r="IN28" s="24"/>
      <c r="IO28" s="24"/>
      <c r="IP28" s="24"/>
      <c r="IQ28" s="24"/>
      <c r="IR28" s="24"/>
      <c r="IS28" s="24"/>
      <c r="IT28" s="24"/>
    </row>
    <row r="29" ht="14.25" spans="1:254">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4"/>
      <c r="DI29" s="24"/>
      <c r="DJ29" s="24"/>
      <c r="DK29" s="24"/>
      <c r="DL29" s="24"/>
      <c r="DM29" s="24"/>
      <c r="DN29" s="24"/>
      <c r="DO29" s="24"/>
      <c r="DP29" s="24"/>
      <c r="DQ29" s="24"/>
      <c r="DR29" s="24"/>
      <c r="DS29" s="24"/>
      <c r="DT29" s="24"/>
      <c r="DU29" s="24"/>
      <c r="DV29" s="24"/>
      <c r="DW29" s="24"/>
      <c r="DX29" s="24"/>
      <c r="DY29" s="24"/>
      <c r="DZ29" s="24"/>
      <c r="EA29" s="24"/>
      <c r="EB29" s="24"/>
      <c r="EC29" s="24"/>
      <c r="ED29" s="24"/>
      <c r="EE29" s="24"/>
      <c r="EF29" s="24"/>
      <c r="EG29" s="24"/>
      <c r="EH29" s="24"/>
      <c r="EI29" s="24"/>
      <c r="EJ29" s="24"/>
      <c r="EK29" s="24"/>
      <c r="EL29" s="24"/>
      <c r="EM29" s="24"/>
      <c r="EN29" s="24"/>
      <c r="EO29" s="24"/>
      <c r="EP29" s="24"/>
      <c r="EQ29" s="24"/>
      <c r="ER29" s="24"/>
      <c r="ES29" s="24"/>
      <c r="ET29" s="24"/>
      <c r="EU29" s="24"/>
      <c r="EV29" s="24"/>
      <c r="EW29" s="24"/>
      <c r="EX29" s="24"/>
      <c r="EY29" s="24"/>
      <c r="EZ29" s="24"/>
      <c r="FA29" s="24"/>
      <c r="FB29" s="24"/>
      <c r="FC29" s="24"/>
      <c r="FD29" s="24"/>
      <c r="FE29" s="24"/>
      <c r="FF29" s="24"/>
      <c r="FG29" s="24"/>
      <c r="FH29" s="24"/>
      <c r="FI29" s="24"/>
      <c r="FJ29" s="24"/>
      <c r="FK29" s="24"/>
      <c r="FL29" s="24"/>
      <c r="FM29" s="24"/>
      <c r="FN29" s="24"/>
      <c r="FO29" s="24"/>
      <c r="FP29" s="24"/>
      <c r="FQ29" s="24"/>
      <c r="FR29" s="24"/>
      <c r="FS29" s="24"/>
      <c r="FT29" s="24"/>
      <c r="FU29" s="24"/>
      <c r="FV29" s="24"/>
      <c r="FW29" s="24"/>
      <c r="FX29" s="24"/>
      <c r="FY29" s="24"/>
      <c r="FZ29" s="24"/>
      <c r="GA29" s="24"/>
      <c r="GB29" s="24"/>
      <c r="GC29" s="24"/>
      <c r="GD29" s="24"/>
      <c r="GE29" s="24"/>
      <c r="GF29" s="24"/>
      <c r="GG29" s="24"/>
      <c r="GH29" s="24"/>
      <c r="GI29" s="24"/>
      <c r="GJ29" s="24"/>
      <c r="GK29" s="24"/>
      <c r="GL29" s="24"/>
      <c r="GM29" s="24"/>
      <c r="GN29" s="24"/>
      <c r="GO29" s="24"/>
      <c r="GP29" s="24"/>
      <c r="GQ29" s="24"/>
      <c r="GR29" s="24"/>
      <c r="GS29" s="24"/>
      <c r="GT29" s="24"/>
      <c r="GU29" s="24"/>
      <c r="GV29" s="24"/>
      <c r="GW29" s="24"/>
      <c r="GX29" s="24"/>
      <c r="GY29" s="24"/>
      <c r="GZ29" s="24"/>
      <c r="HA29" s="24"/>
      <c r="HB29" s="24"/>
      <c r="HC29" s="24"/>
      <c r="HD29" s="24"/>
      <c r="HE29" s="24"/>
      <c r="HF29" s="24"/>
      <c r="HG29" s="24"/>
      <c r="HH29" s="24"/>
      <c r="HI29" s="24"/>
      <c r="HJ29" s="24"/>
      <c r="HK29" s="24"/>
      <c r="HL29" s="24"/>
      <c r="HM29" s="24"/>
      <c r="HN29" s="24"/>
      <c r="HO29" s="24"/>
      <c r="HP29" s="24"/>
      <c r="HQ29" s="24"/>
      <c r="HR29" s="24"/>
      <c r="HS29" s="24"/>
      <c r="HT29" s="24"/>
      <c r="HU29" s="24"/>
      <c r="HV29" s="24"/>
      <c r="HW29" s="24"/>
      <c r="HX29" s="24"/>
      <c r="HY29" s="24"/>
      <c r="HZ29" s="24"/>
      <c r="IA29" s="24"/>
      <c r="IB29" s="24"/>
      <c r="IC29" s="24"/>
      <c r="ID29" s="24"/>
      <c r="IE29" s="24"/>
      <c r="IF29" s="24"/>
      <c r="IG29" s="24"/>
      <c r="IH29" s="24"/>
      <c r="II29" s="24"/>
      <c r="IJ29" s="24"/>
      <c r="IK29" s="24"/>
      <c r="IL29" s="24"/>
      <c r="IM29" s="24"/>
      <c r="IN29" s="24"/>
      <c r="IO29" s="24"/>
      <c r="IP29" s="24"/>
      <c r="IQ29" s="24"/>
      <c r="IR29" s="24"/>
      <c r="IS29" s="24"/>
      <c r="IT29" s="24"/>
    </row>
    <row r="30" ht="14.25" spans="1:254">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24"/>
      <c r="ET30" s="24"/>
      <c r="EU30" s="24"/>
      <c r="EV30" s="24"/>
      <c r="EW30" s="24"/>
      <c r="EX30" s="24"/>
      <c r="EY30" s="24"/>
      <c r="EZ30" s="24"/>
      <c r="FA30" s="24"/>
      <c r="FB30" s="24"/>
      <c r="FC30" s="24"/>
      <c r="FD30" s="24"/>
      <c r="FE30" s="24"/>
      <c r="FF30" s="24"/>
      <c r="FG30" s="24"/>
      <c r="FH30" s="24"/>
      <c r="FI30" s="24"/>
      <c r="FJ30" s="24"/>
      <c r="FK30" s="24"/>
      <c r="FL30" s="24"/>
      <c r="FM30" s="24"/>
      <c r="FN30" s="24"/>
      <c r="FO30" s="24"/>
      <c r="FP30" s="24"/>
      <c r="FQ30" s="24"/>
      <c r="FR30" s="24"/>
      <c r="FS30" s="24"/>
      <c r="FT30" s="24"/>
      <c r="FU30" s="24"/>
      <c r="FV30" s="24"/>
      <c r="FW30" s="24"/>
      <c r="FX30" s="24"/>
      <c r="FY30" s="24"/>
      <c r="FZ30" s="24"/>
      <c r="GA30" s="24"/>
      <c r="GB30" s="24"/>
      <c r="GC30" s="24"/>
      <c r="GD30" s="24"/>
      <c r="GE30" s="24"/>
      <c r="GF30" s="24"/>
      <c r="GG30" s="24"/>
      <c r="GH30" s="24"/>
      <c r="GI30" s="24"/>
      <c r="GJ30" s="24"/>
      <c r="GK30" s="24"/>
      <c r="GL30" s="24"/>
      <c r="GM30" s="24"/>
      <c r="GN30" s="24"/>
      <c r="GO30" s="24"/>
      <c r="GP30" s="24"/>
      <c r="GQ30" s="24"/>
      <c r="GR30" s="24"/>
      <c r="GS30" s="24"/>
      <c r="GT30" s="24"/>
      <c r="GU30" s="24"/>
      <c r="GV30" s="24"/>
      <c r="GW30" s="24"/>
      <c r="GX30" s="24"/>
      <c r="GY30" s="24"/>
      <c r="GZ30" s="24"/>
      <c r="HA30" s="24"/>
      <c r="HB30" s="24"/>
      <c r="HC30" s="24"/>
      <c r="HD30" s="24"/>
      <c r="HE30" s="24"/>
      <c r="HF30" s="24"/>
      <c r="HG30" s="24"/>
      <c r="HH30" s="24"/>
      <c r="HI30" s="24"/>
      <c r="HJ30" s="24"/>
      <c r="HK30" s="24"/>
      <c r="HL30" s="24"/>
      <c r="HM30" s="24"/>
      <c r="HN30" s="24"/>
      <c r="HO30" s="24"/>
      <c r="HP30" s="24"/>
      <c r="HQ30" s="24"/>
      <c r="HR30" s="24"/>
      <c r="HS30" s="24"/>
      <c r="HT30" s="24"/>
      <c r="HU30" s="24"/>
      <c r="HV30" s="24"/>
      <c r="HW30" s="24"/>
      <c r="HX30" s="24"/>
      <c r="HY30" s="24"/>
      <c r="HZ30" s="24"/>
      <c r="IA30" s="24"/>
      <c r="IB30" s="24"/>
      <c r="IC30" s="24"/>
      <c r="ID30" s="24"/>
      <c r="IE30" s="24"/>
      <c r="IF30" s="24"/>
      <c r="IG30" s="24"/>
      <c r="IH30" s="24"/>
      <c r="II30" s="24"/>
      <c r="IJ30" s="24"/>
      <c r="IK30" s="24"/>
      <c r="IL30" s="24"/>
      <c r="IM30" s="24"/>
      <c r="IN30" s="24"/>
      <c r="IO30" s="24"/>
      <c r="IP30" s="24"/>
      <c r="IQ30" s="24"/>
      <c r="IR30" s="24"/>
      <c r="IS30" s="24"/>
      <c r="IT30" s="24"/>
    </row>
    <row r="31" ht="20.25" spans="1:254">
      <c r="A31" s="24"/>
      <c r="B31" s="24"/>
      <c r="C31" s="24"/>
      <c r="D31" s="24"/>
      <c r="E31" s="24"/>
      <c r="F31" s="24"/>
      <c r="G31" s="24"/>
      <c r="H31" s="67"/>
      <c r="I31" s="76"/>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4"/>
      <c r="DI31" s="24"/>
      <c r="DJ31" s="24"/>
      <c r="DK31" s="24"/>
      <c r="DL31" s="24"/>
      <c r="DM31" s="24"/>
      <c r="DN31" s="24"/>
      <c r="DO31" s="24"/>
      <c r="DP31" s="24"/>
      <c r="DQ31" s="24"/>
      <c r="DR31" s="24"/>
      <c r="DS31" s="24"/>
      <c r="DT31" s="24"/>
      <c r="DU31" s="24"/>
      <c r="DV31" s="24"/>
      <c r="DW31" s="24"/>
      <c r="DX31" s="24"/>
      <c r="DY31" s="24"/>
      <c r="DZ31" s="24"/>
      <c r="EA31" s="24"/>
      <c r="EB31" s="24"/>
      <c r="EC31" s="24"/>
      <c r="ED31" s="24"/>
      <c r="EE31" s="24"/>
      <c r="EF31" s="24"/>
      <c r="EG31" s="24"/>
      <c r="EH31" s="24"/>
      <c r="EI31" s="24"/>
      <c r="EJ31" s="24"/>
      <c r="EK31" s="24"/>
      <c r="EL31" s="24"/>
      <c r="EM31" s="24"/>
      <c r="EN31" s="24"/>
      <c r="EO31" s="24"/>
      <c r="EP31" s="24"/>
      <c r="EQ31" s="24"/>
      <c r="ER31" s="24"/>
      <c r="ES31" s="24"/>
      <c r="ET31" s="24"/>
      <c r="EU31" s="24"/>
      <c r="EV31" s="24"/>
      <c r="EW31" s="24"/>
      <c r="EX31" s="24"/>
      <c r="EY31" s="24"/>
      <c r="EZ31" s="24"/>
      <c r="FA31" s="24"/>
      <c r="FB31" s="24"/>
      <c r="FC31" s="24"/>
      <c r="FD31" s="24"/>
      <c r="FE31" s="24"/>
      <c r="FF31" s="24"/>
      <c r="FG31" s="24"/>
      <c r="FH31" s="24"/>
      <c r="FI31" s="24"/>
      <c r="FJ31" s="24"/>
      <c r="FK31" s="24"/>
      <c r="FL31" s="24"/>
      <c r="FM31" s="24"/>
      <c r="FN31" s="24"/>
      <c r="FO31" s="24"/>
      <c r="FP31" s="24"/>
      <c r="FQ31" s="24"/>
      <c r="FR31" s="24"/>
      <c r="FS31" s="24"/>
      <c r="FT31" s="24"/>
      <c r="FU31" s="24"/>
      <c r="FV31" s="24"/>
      <c r="FW31" s="24"/>
      <c r="FX31" s="24"/>
      <c r="FY31" s="24"/>
      <c r="FZ31" s="24"/>
      <c r="GA31" s="24"/>
      <c r="GB31" s="24"/>
      <c r="GC31" s="24"/>
      <c r="GD31" s="24"/>
      <c r="GE31" s="24"/>
      <c r="GF31" s="24"/>
      <c r="GG31" s="24"/>
      <c r="GH31" s="24"/>
      <c r="GI31" s="24"/>
      <c r="GJ31" s="24"/>
      <c r="GK31" s="24"/>
      <c r="GL31" s="24"/>
      <c r="GM31" s="24"/>
      <c r="GN31" s="24"/>
      <c r="GO31" s="24"/>
      <c r="GP31" s="24"/>
      <c r="GQ31" s="24"/>
      <c r="GR31" s="24"/>
      <c r="GS31" s="24"/>
      <c r="GT31" s="24"/>
      <c r="GU31" s="24"/>
      <c r="GV31" s="24"/>
      <c r="GW31" s="24"/>
      <c r="GX31" s="24"/>
      <c r="GY31" s="24"/>
      <c r="GZ31" s="24"/>
      <c r="HA31" s="24"/>
      <c r="HB31" s="24"/>
      <c r="HC31" s="24"/>
      <c r="HD31" s="24"/>
      <c r="HE31" s="24"/>
      <c r="HF31" s="24"/>
      <c r="HG31" s="24"/>
      <c r="HH31" s="24"/>
      <c r="HI31" s="24"/>
      <c r="HJ31" s="24"/>
      <c r="HK31" s="24"/>
      <c r="HL31" s="24"/>
      <c r="HM31" s="24"/>
      <c r="HN31" s="24"/>
      <c r="HO31" s="24"/>
      <c r="HP31" s="24"/>
      <c r="HQ31" s="24"/>
      <c r="HR31" s="24"/>
      <c r="HS31" s="24"/>
      <c r="HT31" s="24"/>
      <c r="HU31" s="24"/>
      <c r="HV31" s="24"/>
      <c r="HW31" s="24"/>
      <c r="HX31" s="24"/>
      <c r="HY31" s="24"/>
      <c r="HZ31" s="24"/>
      <c r="IA31" s="24"/>
      <c r="IB31" s="24"/>
      <c r="IC31" s="24"/>
      <c r="ID31" s="24"/>
      <c r="IE31" s="24"/>
      <c r="IF31" s="24"/>
      <c r="IG31" s="24"/>
      <c r="IH31" s="24"/>
      <c r="II31" s="24"/>
      <c r="IJ31" s="24"/>
      <c r="IK31" s="24"/>
      <c r="IL31" s="24"/>
      <c r="IM31" s="24"/>
      <c r="IN31" s="24"/>
      <c r="IO31" s="24"/>
      <c r="IP31" s="24"/>
      <c r="IQ31" s="24"/>
      <c r="IR31" s="24"/>
      <c r="IS31" s="24"/>
      <c r="IT31" s="24"/>
    </row>
    <row r="32" ht="20.25" spans="1:254">
      <c r="A32" s="24"/>
      <c r="B32" s="24"/>
      <c r="C32" s="24"/>
      <c r="D32" s="24"/>
      <c r="E32" s="24"/>
      <c r="F32" s="24"/>
      <c r="G32" s="24"/>
      <c r="H32" s="24"/>
      <c r="I32" s="76"/>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c r="EW32" s="24"/>
      <c r="EX32" s="24"/>
      <c r="EY32" s="24"/>
      <c r="EZ32" s="24"/>
      <c r="FA32" s="24"/>
      <c r="FB32" s="24"/>
      <c r="FC32" s="24"/>
      <c r="FD32" s="24"/>
      <c r="FE32" s="24"/>
      <c r="FF32" s="24"/>
      <c r="FG32" s="24"/>
      <c r="FH32" s="24"/>
      <c r="FI32" s="24"/>
      <c r="FJ32" s="24"/>
      <c r="FK32" s="24"/>
      <c r="FL32" s="24"/>
      <c r="FM32" s="24"/>
      <c r="FN32" s="24"/>
      <c r="FO32" s="24"/>
      <c r="FP32" s="24"/>
      <c r="FQ32" s="24"/>
      <c r="FR32" s="24"/>
      <c r="FS32" s="24"/>
      <c r="FT32" s="24"/>
      <c r="FU32" s="24"/>
      <c r="FV32" s="24"/>
      <c r="FW32" s="24"/>
      <c r="FX32" s="24"/>
      <c r="FY32" s="24"/>
      <c r="FZ32" s="24"/>
      <c r="GA32" s="24"/>
      <c r="GB32" s="24"/>
      <c r="GC32" s="24"/>
      <c r="GD32" s="24"/>
      <c r="GE32" s="24"/>
      <c r="GF32" s="24"/>
      <c r="GG32" s="24"/>
      <c r="GH32" s="24"/>
      <c r="GI32" s="24"/>
      <c r="GJ32" s="24"/>
      <c r="GK32" s="24"/>
      <c r="GL32" s="24"/>
      <c r="GM32" s="24"/>
      <c r="GN32" s="24"/>
      <c r="GO32" s="24"/>
      <c r="GP32" s="24"/>
      <c r="GQ32" s="24"/>
      <c r="GR32" s="24"/>
      <c r="GS32" s="24"/>
      <c r="GT32" s="24"/>
      <c r="GU32" s="24"/>
      <c r="GV32" s="24"/>
      <c r="GW32" s="24"/>
      <c r="GX32" s="24"/>
      <c r="GY32" s="24"/>
      <c r="GZ32" s="24"/>
      <c r="HA32" s="24"/>
      <c r="HB32" s="24"/>
      <c r="HC32" s="24"/>
      <c r="HD32" s="24"/>
      <c r="HE32" s="24"/>
      <c r="HF32" s="24"/>
      <c r="HG32" s="24"/>
      <c r="HH32" s="24"/>
      <c r="HI32" s="24"/>
      <c r="HJ32" s="24"/>
      <c r="HK32" s="24"/>
      <c r="HL32" s="24"/>
      <c r="HM32" s="24"/>
      <c r="HN32" s="24"/>
      <c r="HO32" s="24"/>
      <c r="HP32" s="24"/>
      <c r="HQ32" s="24"/>
      <c r="HR32" s="24"/>
      <c r="HS32" s="24"/>
      <c r="HT32" s="24"/>
      <c r="HU32" s="24"/>
      <c r="HV32" s="24"/>
      <c r="HW32" s="24"/>
      <c r="HX32" s="24"/>
      <c r="HY32" s="24"/>
      <c r="HZ32" s="24"/>
      <c r="IA32" s="24"/>
      <c r="IB32" s="24"/>
      <c r="IC32" s="24"/>
      <c r="ID32" s="24"/>
      <c r="IE32" s="24"/>
      <c r="IF32" s="24"/>
      <c r="IG32" s="24"/>
      <c r="IH32" s="24"/>
      <c r="II32" s="24"/>
      <c r="IJ32" s="24"/>
      <c r="IK32" s="24"/>
      <c r="IL32" s="24"/>
      <c r="IM32" s="24"/>
      <c r="IN32" s="24"/>
      <c r="IO32" s="24"/>
      <c r="IP32" s="24"/>
      <c r="IQ32" s="24"/>
      <c r="IR32" s="24"/>
      <c r="IS32" s="24"/>
      <c r="IT32" s="24"/>
    </row>
    <row r="33" ht="20.25" spans="1:254">
      <c r="A33" s="24"/>
      <c r="B33" s="24"/>
      <c r="C33" s="24"/>
      <c r="D33" s="24"/>
      <c r="E33" s="24"/>
      <c r="F33" s="24"/>
      <c r="G33" s="24"/>
      <c r="H33" s="24"/>
      <c r="I33" s="76"/>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4"/>
      <c r="DD33" s="24"/>
      <c r="DE33" s="24"/>
      <c r="DF33" s="24"/>
      <c r="DG33" s="24"/>
      <c r="DH33" s="24"/>
      <c r="DI33" s="24"/>
      <c r="DJ33" s="24"/>
      <c r="DK33" s="24"/>
      <c r="DL33" s="24"/>
      <c r="DM33" s="24"/>
      <c r="DN33" s="24"/>
      <c r="DO33" s="24"/>
      <c r="DP33" s="24"/>
      <c r="DQ33" s="24"/>
      <c r="DR33" s="24"/>
      <c r="DS33" s="24"/>
      <c r="DT33" s="24"/>
      <c r="DU33" s="24"/>
      <c r="DV33" s="24"/>
      <c r="DW33" s="24"/>
      <c r="DX33" s="24"/>
      <c r="DY33" s="24"/>
      <c r="DZ33" s="24"/>
      <c r="EA33" s="24"/>
      <c r="EB33" s="24"/>
      <c r="EC33" s="24"/>
      <c r="ED33" s="24"/>
      <c r="EE33" s="24"/>
      <c r="EF33" s="24"/>
      <c r="EG33" s="24"/>
      <c r="EH33" s="24"/>
      <c r="EI33" s="24"/>
      <c r="EJ33" s="24"/>
      <c r="EK33" s="24"/>
      <c r="EL33" s="24"/>
      <c r="EM33" s="24"/>
      <c r="EN33" s="24"/>
      <c r="EO33" s="24"/>
      <c r="EP33" s="24"/>
      <c r="EQ33" s="24"/>
      <c r="ER33" s="24"/>
      <c r="ES33" s="24"/>
      <c r="ET33" s="24"/>
      <c r="EU33" s="24"/>
      <c r="EV33" s="24"/>
      <c r="EW33" s="24"/>
      <c r="EX33" s="24"/>
      <c r="EY33" s="24"/>
      <c r="EZ33" s="24"/>
      <c r="FA33" s="24"/>
      <c r="FB33" s="24"/>
      <c r="FC33" s="24"/>
      <c r="FD33" s="24"/>
      <c r="FE33" s="24"/>
      <c r="FF33" s="24"/>
      <c r="FG33" s="24"/>
      <c r="FH33" s="24"/>
      <c r="FI33" s="24"/>
      <c r="FJ33" s="24"/>
      <c r="FK33" s="24"/>
      <c r="FL33" s="24"/>
      <c r="FM33" s="24"/>
      <c r="FN33" s="24"/>
      <c r="FO33" s="24"/>
      <c r="FP33" s="24"/>
      <c r="FQ33" s="24"/>
      <c r="FR33" s="24"/>
      <c r="FS33" s="24"/>
      <c r="FT33" s="24"/>
      <c r="FU33" s="24"/>
      <c r="FV33" s="24"/>
      <c r="FW33" s="24"/>
      <c r="FX33" s="24"/>
      <c r="FY33" s="24"/>
      <c r="FZ33" s="24"/>
      <c r="GA33" s="24"/>
      <c r="GB33" s="24"/>
      <c r="GC33" s="24"/>
      <c r="GD33" s="24"/>
      <c r="GE33" s="24"/>
      <c r="GF33" s="24"/>
      <c r="GG33" s="24"/>
      <c r="GH33" s="24"/>
      <c r="GI33" s="24"/>
      <c r="GJ33" s="24"/>
      <c r="GK33" s="24"/>
      <c r="GL33" s="24"/>
      <c r="GM33" s="24"/>
      <c r="GN33" s="24"/>
      <c r="GO33" s="24"/>
      <c r="GP33" s="24"/>
      <c r="GQ33" s="24"/>
      <c r="GR33" s="24"/>
      <c r="GS33" s="24"/>
      <c r="GT33" s="24"/>
      <c r="GU33" s="24"/>
      <c r="GV33" s="24"/>
      <c r="GW33" s="24"/>
      <c r="GX33" s="24"/>
      <c r="GY33" s="24"/>
      <c r="GZ33" s="24"/>
      <c r="HA33" s="24"/>
      <c r="HB33" s="24"/>
      <c r="HC33" s="24"/>
      <c r="HD33" s="24"/>
      <c r="HE33" s="24"/>
      <c r="HF33" s="24"/>
      <c r="HG33" s="24"/>
      <c r="HH33" s="24"/>
      <c r="HI33" s="24"/>
      <c r="HJ33" s="24"/>
      <c r="HK33" s="24"/>
      <c r="HL33" s="24"/>
      <c r="HM33" s="24"/>
      <c r="HN33" s="24"/>
      <c r="HO33" s="24"/>
      <c r="HP33" s="24"/>
      <c r="HQ33" s="24"/>
      <c r="HR33" s="24"/>
      <c r="HS33" s="24"/>
      <c r="HT33" s="24"/>
      <c r="HU33" s="24"/>
      <c r="HV33" s="24"/>
      <c r="HW33" s="24"/>
      <c r="HX33" s="24"/>
      <c r="HY33" s="24"/>
      <c r="HZ33" s="24"/>
      <c r="IA33" s="24"/>
      <c r="IB33" s="24"/>
      <c r="IC33" s="24"/>
      <c r="ID33" s="24"/>
      <c r="IE33" s="24"/>
      <c r="IF33" s="24"/>
      <c r="IG33" s="24"/>
      <c r="IH33" s="24"/>
      <c r="II33" s="24"/>
      <c r="IJ33" s="24"/>
      <c r="IK33" s="24"/>
      <c r="IL33" s="24"/>
      <c r="IM33" s="24"/>
      <c r="IN33" s="24"/>
      <c r="IO33" s="24"/>
      <c r="IP33" s="24"/>
      <c r="IQ33" s="24"/>
      <c r="IR33" s="24"/>
      <c r="IS33" s="24"/>
      <c r="IT33" s="24"/>
    </row>
  </sheetData>
  <mergeCells count="29">
    <mergeCell ref="A1:B1"/>
    <mergeCell ref="A2:Z2"/>
    <mergeCell ref="A3:Y3"/>
    <mergeCell ref="J4:K4"/>
    <mergeCell ref="L4:R4"/>
    <mergeCell ref="V4:X4"/>
    <mergeCell ref="A6:B6"/>
    <mergeCell ref="A7:B7"/>
    <mergeCell ref="A8:D8"/>
    <mergeCell ref="B17:C17"/>
    <mergeCell ref="B23:C23"/>
    <mergeCell ref="B25:C25"/>
    <mergeCell ref="A27:I27"/>
    <mergeCell ref="A4:A5"/>
    <mergeCell ref="B4:B5"/>
    <mergeCell ref="C4:C5"/>
    <mergeCell ref="D4:D5"/>
    <mergeCell ref="E4:E5"/>
    <mergeCell ref="F4:F5"/>
    <mergeCell ref="G4:G5"/>
    <mergeCell ref="H4:H5"/>
    <mergeCell ref="I4:I5"/>
    <mergeCell ref="J9:J16"/>
    <mergeCell ref="J18:J22"/>
    <mergeCell ref="S4:S5"/>
    <mergeCell ref="T4:T5"/>
    <mergeCell ref="U4:U5"/>
    <mergeCell ref="Y4:Y5"/>
    <mergeCell ref="Z4:Z5"/>
  </mergeCells>
  <pageMargins left="0.699305555555556" right="0.699305555555556" top="0.75" bottom="0.75" header="0.3" footer="0.3"/>
  <pageSetup paperSize="9" scale="46"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7"/>
  <sheetViews>
    <sheetView topLeftCell="I1" workbookViewId="0">
      <selection activeCell="W8" sqref="W8"/>
    </sheetView>
  </sheetViews>
  <sheetFormatPr defaultColWidth="9" defaultRowHeight="13.5"/>
  <cols>
    <col min="22" max="22" width="11.9083333333333" customWidth="1"/>
  </cols>
  <sheetData>
    <row r="1" ht="14.25" spans="1:26">
      <c r="A1" s="23" t="s">
        <v>171</v>
      </c>
      <c r="B1" s="24"/>
      <c r="C1" s="24"/>
      <c r="D1" s="24"/>
      <c r="E1" s="24"/>
      <c r="F1" s="24"/>
      <c r="G1" s="24"/>
      <c r="H1" s="24"/>
      <c r="I1" s="24"/>
      <c r="J1" s="24"/>
      <c r="K1" s="24"/>
      <c r="L1" s="24"/>
      <c r="M1" s="24"/>
      <c r="N1" s="24"/>
      <c r="O1" s="24"/>
      <c r="P1" s="24"/>
      <c r="Q1" s="24"/>
      <c r="R1" s="24"/>
      <c r="S1" s="24"/>
      <c r="T1" s="24"/>
      <c r="U1" s="24"/>
      <c r="V1" s="24"/>
      <c r="W1" s="24"/>
      <c r="X1" s="24"/>
      <c r="Y1" s="24"/>
      <c r="Z1" s="24"/>
    </row>
    <row r="2" ht="25.5" spans="1:26">
      <c r="A2" s="24"/>
      <c r="B2" s="25" t="s">
        <v>172</v>
      </c>
      <c r="C2" s="26"/>
      <c r="D2" s="26"/>
      <c r="E2" s="26"/>
      <c r="F2" s="26"/>
      <c r="G2" s="26"/>
      <c r="H2" s="26"/>
      <c r="I2" s="26"/>
      <c r="J2" s="26"/>
      <c r="K2" s="26"/>
      <c r="L2" s="26"/>
      <c r="M2" s="26"/>
      <c r="N2" s="26"/>
      <c r="O2" s="26"/>
      <c r="P2" s="26"/>
      <c r="Q2" s="26"/>
      <c r="R2" s="26"/>
      <c r="S2" s="26"/>
      <c r="T2" s="26"/>
      <c r="U2" s="26"/>
      <c r="V2" s="26"/>
      <c r="W2" s="26"/>
      <c r="X2" s="26"/>
      <c r="Y2" s="26"/>
      <c r="Z2" s="26"/>
    </row>
    <row r="3" ht="18.75" spans="1:26">
      <c r="A3" s="27" t="s">
        <v>173</v>
      </c>
      <c r="B3" s="27"/>
      <c r="C3" s="27"/>
      <c r="D3" s="27"/>
      <c r="E3" s="27"/>
      <c r="F3" s="27"/>
      <c r="G3" s="27"/>
      <c r="H3" s="27"/>
      <c r="I3" s="27"/>
      <c r="J3" s="27"/>
      <c r="K3" s="27"/>
      <c r="L3" s="27"/>
      <c r="M3" s="34"/>
      <c r="N3" s="35"/>
      <c r="O3" s="35"/>
      <c r="P3" s="35"/>
      <c r="Q3" s="35"/>
      <c r="R3" s="35"/>
      <c r="S3" s="35"/>
      <c r="T3" s="35"/>
      <c r="U3" s="35"/>
      <c r="V3" s="27" t="s">
        <v>174</v>
      </c>
      <c r="W3" s="27"/>
      <c r="X3" s="27"/>
      <c r="Y3" s="27"/>
      <c r="Z3" s="27"/>
    </row>
    <row r="4" ht="18.75" customHeight="1" spans="1:26">
      <c r="A4" s="28" t="s">
        <v>3</v>
      </c>
      <c r="B4" s="28" t="s">
        <v>175</v>
      </c>
      <c r="C4" s="28" t="s">
        <v>176</v>
      </c>
      <c r="D4" s="28"/>
      <c r="E4" s="28"/>
      <c r="F4" s="28"/>
      <c r="G4" s="28"/>
      <c r="H4" s="28"/>
      <c r="I4" s="28"/>
      <c r="J4" s="28"/>
      <c r="K4" s="28" t="s">
        <v>177</v>
      </c>
      <c r="L4" s="28"/>
      <c r="M4" s="28"/>
      <c r="N4" s="28"/>
      <c r="O4" s="28"/>
      <c r="P4" s="28"/>
      <c r="Q4" s="28"/>
      <c r="R4" s="28"/>
      <c r="S4" s="28"/>
      <c r="T4" s="28"/>
      <c r="U4" s="28"/>
      <c r="V4" s="28"/>
      <c r="W4" s="28"/>
      <c r="X4" s="28"/>
      <c r="Y4" s="28"/>
      <c r="Z4" s="28"/>
    </row>
    <row r="5" ht="18.75" customHeight="1" spans="1:26">
      <c r="A5" s="28"/>
      <c r="B5" s="28"/>
      <c r="C5" s="28" t="s">
        <v>178</v>
      </c>
      <c r="D5" s="28" t="s">
        <v>179</v>
      </c>
      <c r="E5" s="28" t="s">
        <v>180</v>
      </c>
      <c r="F5" s="28" t="s">
        <v>181</v>
      </c>
      <c r="G5" s="28" t="s">
        <v>182</v>
      </c>
      <c r="H5" s="28" t="s">
        <v>183</v>
      </c>
      <c r="I5" s="28" t="s">
        <v>184</v>
      </c>
      <c r="J5" s="28" t="s">
        <v>185</v>
      </c>
      <c r="K5" s="28" t="s">
        <v>186</v>
      </c>
      <c r="L5" s="28" t="s">
        <v>187</v>
      </c>
      <c r="M5" s="28"/>
      <c r="N5" s="28"/>
      <c r="O5" s="28"/>
      <c r="P5" s="28"/>
      <c r="Q5" s="28" t="s">
        <v>188</v>
      </c>
      <c r="R5" s="28"/>
      <c r="S5" s="28"/>
      <c r="T5" s="28"/>
      <c r="U5" s="28"/>
      <c r="V5" s="28" t="s">
        <v>189</v>
      </c>
      <c r="W5" s="28"/>
      <c r="X5" s="28"/>
      <c r="Y5" s="28"/>
      <c r="Z5" s="28"/>
    </row>
    <row r="6" ht="18.75" customHeight="1" spans="1:26">
      <c r="A6" s="28"/>
      <c r="B6" s="28"/>
      <c r="C6" s="28"/>
      <c r="D6" s="28"/>
      <c r="E6" s="28"/>
      <c r="F6" s="28"/>
      <c r="G6" s="28"/>
      <c r="H6" s="28"/>
      <c r="I6" s="28"/>
      <c r="J6" s="28"/>
      <c r="K6" s="28"/>
      <c r="L6" s="28" t="s">
        <v>148</v>
      </c>
      <c r="M6" s="28" t="s">
        <v>190</v>
      </c>
      <c r="N6" s="28" t="s">
        <v>191</v>
      </c>
      <c r="O6" s="28" t="s">
        <v>192</v>
      </c>
      <c r="P6" s="28" t="s">
        <v>193</v>
      </c>
      <c r="Q6" s="28" t="s">
        <v>148</v>
      </c>
      <c r="R6" s="28" t="s">
        <v>190</v>
      </c>
      <c r="S6" s="28" t="s">
        <v>191</v>
      </c>
      <c r="T6" s="28" t="s">
        <v>192</v>
      </c>
      <c r="U6" s="28" t="s">
        <v>193</v>
      </c>
      <c r="V6" s="28" t="s">
        <v>148</v>
      </c>
      <c r="W6" s="28" t="s">
        <v>190</v>
      </c>
      <c r="X6" s="28" t="s">
        <v>191</v>
      </c>
      <c r="Y6" s="28" t="s">
        <v>192</v>
      </c>
      <c r="Z6" s="28" t="s">
        <v>193</v>
      </c>
    </row>
    <row r="7" ht="18.75" customHeight="1" spans="1:26">
      <c r="A7" s="28"/>
      <c r="B7" s="28"/>
      <c r="C7" s="28"/>
      <c r="D7" s="28"/>
      <c r="E7" s="28"/>
      <c r="F7" s="28"/>
      <c r="G7" s="28"/>
      <c r="H7" s="28"/>
      <c r="I7" s="28"/>
      <c r="J7" s="28"/>
      <c r="K7" s="28"/>
      <c r="L7" s="28"/>
      <c r="M7" s="28"/>
      <c r="N7" s="28"/>
      <c r="O7" s="28"/>
      <c r="P7" s="28"/>
      <c r="Q7" s="28"/>
      <c r="R7" s="28"/>
      <c r="S7" s="28"/>
      <c r="T7" s="28"/>
      <c r="U7" s="28"/>
      <c r="V7" s="28"/>
      <c r="W7" s="28"/>
      <c r="X7" s="28"/>
      <c r="Y7" s="28"/>
      <c r="Z7" s="28"/>
    </row>
    <row r="8" spans="1:26">
      <c r="A8" s="29">
        <v>1</v>
      </c>
      <c r="B8" s="29" t="s">
        <v>7</v>
      </c>
      <c r="C8" s="29">
        <v>25214</v>
      </c>
      <c r="D8" s="30">
        <v>6350</v>
      </c>
      <c r="E8" s="30">
        <v>96</v>
      </c>
      <c r="F8" s="31">
        <v>0</v>
      </c>
      <c r="G8" s="29" t="s">
        <v>194</v>
      </c>
      <c r="H8" s="29">
        <v>2018</v>
      </c>
      <c r="I8" s="29">
        <v>2021.3</v>
      </c>
      <c r="J8" s="29"/>
      <c r="K8" s="29">
        <v>7399.82</v>
      </c>
      <c r="L8" s="29">
        <v>20225.37</v>
      </c>
      <c r="M8" s="29">
        <v>7399.82</v>
      </c>
      <c r="N8" s="29">
        <v>10335.55</v>
      </c>
      <c r="O8" s="29">
        <v>1390</v>
      </c>
      <c r="P8" s="29">
        <v>1100</v>
      </c>
      <c r="Q8" s="29">
        <v>24332.13</v>
      </c>
      <c r="R8" s="29">
        <v>20612.99</v>
      </c>
      <c r="S8" s="29">
        <v>1961.74</v>
      </c>
      <c r="T8" s="29">
        <v>0</v>
      </c>
      <c r="U8" s="29">
        <v>1757.4</v>
      </c>
      <c r="V8" s="29">
        <f>W8+X8+Y8+Z8</f>
        <v>12730.58</v>
      </c>
      <c r="W8" s="29">
        <v>9011.44</v>
      </c>
      <c r="X8" s="29">
        <v>1961.74</v>
      </c>
      <c r="Y8" s="29">
        <v>0</v>
      </c>
      <c r="Z8" s="29">
        <v>1757.4</v>
      </c>
    </row>
    <row r="9" ht="18.75" spans="1:26">
      <c r="A9" s="28">
        <v>2</v>
      </c>
      <c r="B9" s="28"/>
      <c r="C9" s="28"/>
      <c r="D9" s="28"/>
      <c r="E9" s="28"/>
      <c r="F9" s="32"/>
      <c r="G9" s="28"/>
      <c r="H9" s="28"/>
      <c r="I9" s="28"/>
      <c r="J9" s="28"/>
      <c r="K9" s="28"/>
      <c r="L9" s="28"/>
      <c r="M9" s="28"/>
      <c r="N9" s="28"/>
      <c r="O9" s="28"/>
      <c r="P9" s="28"/>
      <c r="Q9" s="19"/>
      <c r="R9" s="19"/>
      <c r="S9" s="19"/>
      <c r="T9" s="19"/>
      <c r="U9" s="19"/>
      <c r="V9" s="28"/>
      <c r="W9" s="28"/>
      <c r="X9" s="28"/>
      <c r="Y9" s="28"/>
      <c r="Z9" s="28"/>
    </row>
    <row r="10" ht="18.75" spans="1:26">
      <c r="A10" s="28">
        <v>3</v>
      </c>
      <c r="B10" s="28"/>
      <c r="C10" s="28"/>
      <c r="D10" s="28"/>
      <c r="E10" s="28"/>
      <c r="F10" s="28"/>
      <c r="G10" s="28"/>
      <c r="H10" s="28"/>
      <c r="I10" s="28"/>
      <c r="J10" s="28"/>
      <c r="K10" s="28"/>
      <c r="L10" s="28"/>
      <c r="M10" s="28"/>
      <c r="N10" s="28"/>
      <c r="O10" s="28"/>
      <c r="P10" s="28"/>
      <c r="Q10" s="28"/>
      <c r="R10" s="28"/>
      <c r="S10" s="28"/>
      <c r="T10" s="28"/>
      <c r="U10" s="28"/>
      <c r="V10" s="28"/>
      <c r="W10" s="28"/>
      <c r="X10" s="28"/>
      <c r="Y10" s="28"/>
      <c r="Z10" s="28"/>
    </row>
    <row r="11" ht="18.75" spans="1:26">
      <c r="A11" s="28">
        <v>4</v>
      </c>
      <c r="B11" s="28"/>
      <c r="C11" s="28"/>
      <c r="D11" s="28"/>
      <c r="E11" s="28"/>
      <c r="F11" s="28"/>
      <c r="G11" s="28"/>
      <c r="H11" s="28"/>
      <c r="I11" s="28"/>
      <c r="J11" s="28"/>
      <c r="K11" s="28"/>
      <c r="L11" s="28"/>
      <c r="M11" s="28"/>
      <c r="N11" s="28"/>
      <c r="O11" s="28"/>
      <c r="P11" s="28"/>
      <c r="Q11" s="28"/>
      <c r="R11" s="28"/>
      <c r="S11" s="28"/>
      <c r="T11" s="28"/>
      <c r="U11" s="28"/>
      <c r="V11" s="28"/>
      <c r="W11" s="28"/>
      <c r="X11" s="28"/>
      <c r="Y11" s="28"/>
      <c r="Z11" s="28"/>
    </row>
    <row r="12" ht="18.75" spans="1:26">
      <c r="A12" s="28">
        <v>5</v>
      </c>
      <c r="B12" s="28"/>
      <c r="C12" s="28"/>
      <c r="D12" s="28"/>
      <c r="E12" s="28"/>
      <c r="F12" s="28"/>
      <c r="G12" s="28"/>
      <c r="H12" s="28"/>
      <c r="I12" s="28"/>
      <c r="J12" s="28"/>
      <c r="K12" s="28"/>
      <c r="L12" s="28"/>
      <c r="M12" s="28"/>
      <c r="N12" s="28"/>
      <c r="O12" s="28"/>
      <c r="P12" s="28"/>
      <c r="Q12" s="28"/>
      <c r="R12" s="28"/>
      <c r="S12" s="28"/>
      <c r="T12" s="28"/>
      <c r="U12" s="28"/>
      <c r="V12" s="28"/>
      <c r="W12" s="28"/>
      <c r="X12" s="28"/>
      <c r="Y12" s="28"/>
      <c r="Z12" s="28"/>
    </row>
    <row r="13" ht="18.75" spans="1:26">
      <c r="A13" s="28">
        <v>6</v>
      </c>
      <c r="B13" s="28"/>
      <c r="C13" s="28"/>
      <c r="D13" s="28"/>
      <c r="E13" s="28"/>
      <c r="F13" s="28"/>
      <c r="G13" s="28"/>
      <c r="H13" s="28"/>
      <c r="I13" s="28"/>
      <c r="J13" s="28"/>
      <c r="K13" s="28"/>
      <c r="L13" s="28"/>
      <c r="M13" s="28"/>
      <c r="N13" s="28"/>
      <c r="O13" s="28"/>
      <c r="P13" s="28"/>
      <c r="Q13" s="28"/>
      <c r="R13" s="28"/>
      <c r="S13" s="28"/>
      <c r="T13" s="28"/>
      <c r="U13" s="28"/>
      <c r="V13" s="28"/>
      <c r="W13" s="28"/>
      <c r="X13" s="28"/>
      <c r="Y13" s="28"/>
      <c r="Z13" s="28"/>
    </row>
    <row r="14" ht="18.75" spans="1:26">
      <c r="A14" s="28">
        <v>7</v>
      </c>
      <c r="B14" s="28"/>
      <c r="C14" s="28"/>
      <c r="D14" s="28"/>
      <c r="E14" s="28"/>
      <c r="F14" s="28"/>
      <c r="G14" s="28"/>
      <c r="H14" s="28"/>
      <c r="I14" s="28"/>
      <c r="J14" s="28"/>
      <c r="K14" s="28"/>
      <c r="L14" s="28"/>
      <c r="M14" s="28"/>
      <c r="N14" s="28"/>
      <c r="O14" s="28"/>
      <c r="P14" s="28"/>
      <c r="Q14" s="28"/>
      <c r="R14" s="28"/>
      <c r="S14" s="28"/>
      <c r="T14" s="28"/>
      <c r="U14" s="28"/>
      <c r="V14" s="28"/>
      <c r="W14" s="28"/>
      <c r="X14" s="28"/>
      <c r="Y14" s="28"/>
      <c r="Z14" s="28"/>
    </row>
    <row r="15" ht="18.75" spans="1:26">
      <c r="A15" s="28">
        <v>8</v>
      </c>
      <c r="B15" s="28"/>
      <c r="C15" s="28"/>
      <c r="D15" s="28"/>
      <c r="E15" s="28"/>
      <c r="F15" s="28"/>
      <c r="G15" s="28"/>
      <c r="H15" s="28"/>
      <c r="I15" s="28"/>
      <c r="J15" s="28"/>
      <c r="K15" s="28"/>
      <c r="L15" s="28"/>
      <c r="M15" s="28"/>
      <c r="N15" s="28"/>
      <c r="O15" s="28"/>
      <c r="P15" s="28"/>
      <c r="Q15" s="28"/>
      <c r="R15" s="28"/>
      <c r="S15" s="28"/>
      <c r="T15" s="28"/>
      <c r="U15" s="28"/>
      <c r="V15" s="28"/>
      <c r="W15" s="28"/>
      <c r="X15" s="28"/>
      <c r="Y15" s="28"/>
      <c r="Z15" s="28"/>
    </row>
    <row r="16" ht="18.75" spans="1:26">
      <c r="A16" s="28">
        <v>9</v>
      </c>
      <c r="B16" s="28"/>
      <c r="C16" s="28"/>
      <c r="D16" s="28"/>
      <c r="E16" s="28"/>
      <c r="F16" s="28"/>
      <c r="G16" s="28"/>
      <c r="H16" s="28"/>
      <c r="I16" s="28"/>
      <c r="J16" s="28"/>
      <c r="K16" s="28"/>
      <c r="L16" s="28"/>
      <c r="M16" s="28"/>
      <c r="N16" s="28"/>
      <c r="O16" s="28"/>
      <c r="P16" s="28"/>
      <c r="Q16" s="28"/>
      <c r="R16" s="28"/>
      <c r="S16" s="28"/>
      <c r="T16" s="28"/>
      <c r="U16" s="28"/>
      <c r="V16" s="28"/>
      <c r="W16" s="28"/>
      <c r="X16" s="28"/>
      <c r="Y16" s="28"/>
      <c r="Z16" s="28"/>
    </row>
    <row r="17" ht="134.25" customHeight="1" spans="1:26">
      <c r="A17" s="33" t="s">
        <v>195</v>
      </c>
      <c r="B17" s="33"/>
      <c r="C17" s="33"/>
      <c r="D17" s="33"/>
      <c r="E17" s="33"/>
      <c r="F17" s="33"/>
      <c r="G17" s="33"/>
      <c r="H17" s="33"/>
      <c r="I17" s="33"/>
      <c r="J17" s="33"/>
      <c r="K17" s="33"/>
      <c r="L17" s="33"/>
      <c r="M17" s="33"/>
      <c r="N17" s="33"/>
      <c r="O17" s="33"/>
      <c r="P17" s="33"/>
      <c r="Q17" s="33"/>
      <c r="R17" s="33"/>
      <c r="S17" s="33"/>
      <c r="T17" s="33"/>
      <c r="U17" s="33"/>
      <c r="V17" s="33"/>
      <c r="W17" s="33"/>
      <c r="X17" s="33"/>
      <c r="Y17" s="33"/>
      <c r="Z17" s="33"/>
    </row>
  </sheetData>
  <mergeCells count="35">
    <mergeCell ref="B2:Z2"/>
    <mergeCell ref="A3:L3"/>
    <mergeCell ref="V3:Z3"/>
    <mergeCell ref="C4:J4"/>
    <mergeCell ref="K4:Z4"/>
    <mergeCell ref="L5:P5"/>
    <mergeCell ref="Q5:U5"/>
    <mergeCell ref="V5:Z5"/>
    <mergeCell ref="A17:Z17"/>
    <mergeCell ref="A4:A7"/>
    <mergeCell ref="B4:B7"/>
    <mergeCell ref="C5:C7"/>
    <mergeCell ref="D5:D7"/>
    <mergeCell ref="E5:E7"/>
    <mergeCell ref="F5:F7"/>
    <mergeCell ref="G5:G7"/>
    <mergeCell ref="H5:H7"/>
    <mergeCell ref="I5:I7"/>
    <mergeCell ref="J5:J7"/>
    <mergeCell ref="K5:K7"/>
    <mergeCell ref="L6:L7"/>
    <mergeCell ref="M6:M7"/>
    <mergeCell ref="N6:N7"/>
    <mergeCell ref="O6:O7"/>
    <mergeCell ref="P6:P7"/>
    <mergeCell ref="Q6:Q7"/>
    <mergeCell ref="R6:R7"/>
    <mergeCell ref="S6:S7"/>
    <mergeCell ref="T6:T7"/>
    <mergeCell ref="U6:U7"/>
    <mergeCell ref="V6:V7"/>
    <mergeCell ref="W6:W7"/>
    <mergeCell ref="X6:X7"/>
    <mergeCell ref="Y6:Y7"/>
    <mergeCell ref="Z6:Z7"/>
  </mergeCells>
  <pageMargins left="0.699305555555556" right="0.699305555555556" top="0.75" bottom="0.75" header="0.3" footer="0.3"/>
  <pageSetup paperSize="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A45"/>
  <sheetViews>
    <sheetView topLeftCell="A7" workbookViewId="0">
      <selection activeCell="G16" sqref="G16"/>
    </sheetView>
  </sheetViews>
  <sheetFormatPr defaultColWidth="9" defaultRowHeight="13.5"/>
  <cols>
    <col min="3" max="3" width="24" customWidth="1"/>
    <col min="4" max="5" width="9.26666666666667" customWidth="1"/>
    <col min="6" max="6" width="17.3666666666667" customWidth="1"/>
    <col min="7" max="7" width="14.0916666666667" customWidth="1"/>
    <col min="8" max="8" width="17.4583333333333" customWidth="1"/>
  </cols>
  <sheetData>
    <row r="1" spans="1:1">
      <c r="A1" t="s">
        <v>196</v>
      </c>
    </row>
    <row r="2" ht="48.5" customHeight="1" spans="1:10">
      <c r="A2" s="1" t="s">
        <v>197</v>
      </c>
      <c r="B2" s="1"/>
      <c r="C2" s="1"/>
      <c r="D2" s="1"/>
      <c r="E2" s="1"/>
      <c r="F2" s="1"/>
      <c r="G2" s="1"/>
      <c r="H2" s="1"/>
      <c r="I2" s="1"/>
      <c r="J2" s="1"/>
    </row>
    <row r="3" ht="54" spans="1:11">
      <c r="A3" s="2"/>
      <c r="B3" s="3" t="s">
        <v>198</v>
      </c>
      <c r="C3" s="2" t="s">
        <v>92</v>
      </c>
      <c r="D3" s="3" t="s">
        <v>199</v>
      </c>
      <c r="E3" s="3" t="s">
        <v>200</v>
      </c>
      <c r="F3" s="3" t="s">
        <v>201</v>
      </c>
      <c r="G3" s="3" t="s">
        <v>202</v>
      </c>
      <c r="H3" s="3" t="s">
        <v>203</v>
      </c>
      <c r="I3" s="3" t="s">
        <v>204</v>
      </c>
      <c r="J3" s="3" t="s">
        <v>205</v>
      </c>
      <c r="K3" s="18" t="s">
        <v>8</v>
      </c>
    </row>
    <row r="4" spans="1:11">
      <c r="A4" s="4" t="s">
        <v>119</v>
      </c>
      <c r="B4" s="5"/>
      <c r="C4" s="6"/>
      <c r="D4" s="3"/>
      <c r="E4" s="3"/>
      <c r="F4" s="3"/>
      <c r="G4" s="3"/>
      <c r="H4" s="3"/>
      <c r="I4" s="3"/>
      <c r="J4" s="3"/>
      <c r="K4" s="19"/>
    </row>
    <row r="5" ht="49" customHeight="1" spans="1:11">
      <c r="A5" s="7">
        <v>1</v>
      </c>
      <c r="B5" s="7" t="s">
        <v>7</v>
      </c>
      <c r="C5" s="8" t="s">
        <v>206</v>
      </c>
      <c r="D5" s="9">
        <v>3000</v>
      </c>
      <c r="E5" s="10">
        <f>D5*0.75</f>
        <v>2250</v>
      </c>
      <c r="F5" s="11" t="s">
        <v>207</v>
      </c>
      <c r="G5" s="11" t="s">
        <v>208</v>
      </c>
      <c r="H5" s="11" t="s">
        <v>207</v>
      </c>
      <c r="I5" s="11" t="s">
        <v>209</v>
      </c>
      <c r="J5" s="11" t="s">
        <v>209</v>
      </c>
      <c r="K5" s="19"/>
    </row>
    <row r="6" ht="49" customHeight="1" spans="1:11">
      <c r="A6" s="7">
        <v>2</v>
      </c>
      <c r="B6" s="7" t="s">
        <v>7</v>
      </c>
      <c r="C6" s="8" t="s">
        <v>210</v>
      </c>
      <c r="D6" s="9">
        <v>181</v>
      </c>
      <c r="E6" s="10">
        <f t="shared" ref="E6:E44" si="0">D6*0.75</f>
        <v>135.75</v>
      </c>
      <c r="F6" s="11" t="s">
        <v>211</v>
      </c>
      <c r="G6" s="11" t="s">
        <v>208</v>
      </c>
      <c r="H6" s="11" t="s">
        <v>211</v>
      </c>
      <c r="I6" s="11" t="s">
        <v>209</v>
      </c>
      <c r="J6" s="11" t="s">
        <v>209</v>
      </c>
      <c r="K6" s="19"/>
    </row>
    <row r="7" ht="49" customHeight="1" spans="1:11">
      <c r="A7" s="7">
        <v>3</v>
      </c>
      <c r="B7" s="7" t="s">
        <v>7</v>
      </c>
      <c r="C7" s="8" t="s">
        <v>212</v>
      </c>
      <c r="D7" s="9">
        <v>119</v>
      </c>
      <c r="E7" s="10">
        <f t="shared" si="0"/>
        <v>89.25</v>
      </c>
      <c r="F7" s="11" t="s">
        <v>213</v>
      </c>
      <c r="G7" s="11" t="s">
        <v>208</v>
      </c>
      <c r="H7" s="11" t="s">
        <v>213</v>
      </c>
      <c r="I7" s="11" t="s">
        <v>209</v>
      </c>
      <c r="J7" s="11" t="s">
        <v>209</v>
      </c>
      <c r="K7" s="19"/>
    </row>
    <row r="8" ht="49" customHeight="1" spans="1:11">
      <c r="A8" s="7">
        <v>4</v>
      </c>
      <c r="B8" s="7" t="s">
        <v>7</v>
      </c>
      <c r="C8" s="8" t="s">
        <v>214</v>
      </c>
      <c r="D8" s="9">
        <v>150.57</v>
      </c>
      <c r="E8" s="10">
        <f t="shared" si="0"/>
        <v>112.9275</v>
      </c>
      <c r="F8" s="11" t="s">
        <v>215</v>
      </c>
      <c r="G8" s="11" t="s">
        <v>208</v>
      </c>
      <c r="H8" s="11" t="s">
        <v>215</v>
      </c>
      <c r="I8" s="11" t="s">
        <v>209</v>
      </c>
      <c r="J8" s="11" t="s">
        <v>209</v>
      </c>
      <c r="K8" s="19"/>
    </row>
    <row r="9" ht="49" customHeight="1" spans="1:11">
      <c r="A9" s="7">
        <v>5</v>
      </c>
      <c r="B9" s="7" t="s">
        <v>7</v>
      </c>
      <c r="C9" s="11" t="s">
        <v>216</v>
      </c>
      <c r="D9" s="9">
        <v>569</v>
      </c>
      <c r="E9" s="10">
        <f t="shared" si="0"/>
        <v>426.75</v>
      </c>
      <c r="F9" s="11" t="s">
        <v>217</v>
      </c>
      <c r="G9" s="11" t="s">
        <v>208</v>
      </c>
      <c r="H9" s="11" t="s">
        <v>217</v>
      </c>
      <c r="I9" s="11" t="s">
        <v>209</v>
      </c>
      <c r="J9" s="11" t="s">
        <v>209</v>
      </c>
      <c r="K9" s="19"/>
    </row>
    <row r="10" ht="49" customHeight="1" spans="1:11">
      <c r="A10" s="7">
        <v>6</v>
      </c>
      <c r="B10" s="7" t="s">
        <v>7</v>
      </c>
      <c r="C10" s="11" t="s">
        <v>218</v>
      </c>
      <c r="D10" s="9">
        <v>1431</v>
      </c>
      <c r="E10" s="10">
        <f t="shared" si="0"/>
        <v>1073.25</v>
      </c>
      <c r="F10" s="11" t="s">
        <v>219</v>
      </c>
      <c r="G10" s="11" t="s">
        <v>208</v>
      </c>
      <c r="H10" s="11" t="s">
        <v>219</v>
      </c>
      <c r="I10" s="11" t="s">
        <v>209</v>
      </c>
      <c r="J10" s="11" t="s">
        <v>209</v>
      </c>
      <c r="K10" s="19"/>
    </row>
    <row r="11" ht="49" customHeight="1" spans="1:11">
      <c r="A11" s="7">
        <v>7</v>
      </c>
      <c r="B11" s="7" t="s">
        <v>7</v>
      </c>
      <c r="C11" s="11" t="s">
        <v>220</v>
      </c>
      <c r="D11" s="9">
        <v>350</v>
      </c>
      <c r="E11" s="10">
        <f t="shared" si="0"/>
        <v>262.5</v>
      </c>
      <c r="F11" s="11" t="s">
        <v>221</v>
      </c>
      <c r="G11" s="11" t="s">
        <v>208</v>
      </c>
      <c r="H11" s="11" t="s">
        <v>221</v>
      </c>
      <c r="I11" s="11" t="s">
        <v>209</v>
      </c>
      <c r="J11" s="11" t="s">
        <v>209</v>
      </c>
      <c r="K11" s="19"/>
    </row>
    <row r="12" ht="49" customHeight="1" spans="1:11">
      <c r="A12" s="7">
        <v>8</v>
      </c>
      <c r="B12" s="7" t="s">
        <v>7</v>
      </c>
      <c r="C12" s="11" t="s">
        <v>222</v>
      </c>
      <c r="D12" s="9">
        <v>300</v>
      </c>
      <c r="E12" s="10">
        <f t="shared" si="0"/>
        <v>225</v>
      </c>
      <c r="F12" s="11" t="s">
        <v>223</v>
      </c>
      <c r="G12" s="11" t="s">
        <v>208</v>
      </c>
      <c r="H12" s="11" t="s">
        <v>223</v>
      </c>
      <c r="I12" s="11" t="s">
        <v>209</v>
      </c>
      <c r="J12" s="11" t="s">
        <v>209</v>
      </c>
      <c r="K12" s="19"/>
    </row>
    <row r="13" ht="49" customHeight="1" spans="1:11">
      <c r="A13" s="7">
        <v>9</v>
      </c>
      <c r="B13" s="7" t="s">
        <v>7</v>
      </c>
      <c r="C13" s="11" t="s">
        <v>224</v>
      </c>
      <c r="D13" s="9">
        <v>300</v>
      </c>
      <c r="E13" s="10">
        <f t="shared" si="0"/>
        <v>225</v>
      </c>
      <c r="F13" s="11" t="s">
        <v>225</v>
      </c>
      <c r="G13" s="11" t="s">
        <v>208</v>
      </c>
      <c r="H13" s="11" t="s">
        <v>225</v>
      </c>
      <c r="I13" s="11" t="s">
        <v>209</v>
      </c>
      <c r="J13" s="11" t="s">
        <v>209</v>
      </c>
      <c r="K13" s="19"/>
    </row>
    <row r="14" ht="49" customHeight="1" spans="1:11">
      <c r="A14" s="7">
        <v>10</v>
      </c>
      <c r="B14" s="7" t="s">
        <v>7</v>
      </c>
      <c r="C14" s="11" t="s">
        <v>226</v>
      </c>
      <c r="D14" s="9">
        <v>316.99</v>
      </c>
      <c r="E14" s="10">
        <f t="shared" si="0"/>
        <v>237.7425</v>
      </c>
      <c r="F14" s="11" t="s">
        <v>227</v>
      </c>
      <c r="G14" s="11" t="s">
        <v>208</v>
      </c>
      <c r="H14" s="11" t="s">
        <v>227</v>
      </c>
      <c r="I14" s="11" t="s">
        <v>209</v>
      </c>
      <c r="J14" s="11" t="s">
        <v>209</v>
      </c>
      <c r="K14" s="19"/>
    </row>
    <row r="15" ht="49" customHeight="1" spans="1:11">
      <c r="A15" s="7">
        <v>11</v>
      </c>
      <c r="B15" s="7" t="s">
        <v>7</v>
      </c>
      <c r="C15" s="11" t="s">
        <v>228</v>
      </c>
      <c r="D15" s="9">
        <v>166</v>
      </c>
      <c r="E15" s="10">
        <f t="shared" si="0"/>
        <v>124.5</v>
      </c>
      <c r="F15" s="11" t="s">
        <v>229</v>
      </c>
      <c r="G15" s="11" t="s">
        <v>208</v>
      </c>
      <c r="H15" s="11" t="s">
        <v>229</v>
      </c>
      <c r="I15" s="11" t="s">
        <v>209</v>
      </c>
      <c r="J15" s="11" t="s">
        <v>209</v>
      </c>
      <c r="K15" s="19"/>
    </row>
    <row r="16" ht="49" customHeight="1" spans="1:11">
      <c r="A16" s="7">
        <v>12</v>
      </c>
      <c r="B16" s="7" t="s">
        <v>7</v>
      </c>
      <c r="C16" s="11" t="s">
        <v>230</v>
      </c>
      <c r="D16" s="9">
        <v>140</v>
      </c>
      <c r="E16" s="10">
        <f t="shared" si="0"/>
        <v>105</v>
      </c>
      <c r="F16" s="11" t="s">
        <v>231</v>
      </c>
      <c r="G16" s="11" t="s">
        <v>208</v>
      </c>
      <c r="H16" s="11" t="s">
        <v>231</v>
      </c>
      <c r="I16" s="11" t="s">
        <v>209</v>
      </c>
      <c r="J16" s="11" t="s">
        <v>209</v>
      </c>
      <c r="K16" s="19"/>
    </row>
    <row r="17" ht="49" customHeight="1" spans="1:11">
      <c r="A17" s="7">
        <v>13</v>
      </c>
      <c r="B17" s="7" t="s">
        <v>7</v>
      </c>
      <c r="C17" s="11" t="s">
        <v>232</v>
      </c>
      <c r="D17" s="9">
        <v>247</v>
      </c>
      <c r="E17" s="10">
        <f t="shared" si="0"/>
        <v>185.25</v>
      </c>
      <c r="F17" s="11" t="s">
        <v>233</v>
      </c>
      <c r="G17" s="11" t="s">
        <v>208</v>
      </c>
      <c r="H17" s="11" t="s">
        <v>233</v>
      </c>
      <c r="I17" s="11" t="s">
        <v>209</v>
      </c>
      <c r="J17" s="11" t="s">
        <v>209</v>
      </c>
      <c r="K17" s="19"/>
    </row>
    <row r="18" ht="49" customHeight="1" spans="1:11">
      <c r="A18" s="7">
        <v>14</v>
      </c>
      <c r="B18" s="7" t="s">
        <v>7</v>
      </c>
      <c r="C18" s="11" t="s">
        <v>234</v>
      </c>
      <c r="D18" s="9">
        <v>430</v>
      </c>
      <c r="E18" s="10">
        <f t="shared" si="0"/>
        <v>322.5</v>
      </c>
      <c r="F18" s="11" t="s">
        <v>235</v>
      </c>
      <c r="G18" s="11" t="s">
        <v>208</v>
      </c>
      <c r="H18" s="11" t="s">
        <v>235</v>
      </c>
      <c r="I18" s="11" t="s">
        <v>209</v>
      </c>
      <c r="J18" s="11" t="s">
        <v>209</v>
      </c>
      <c r="K18" s="19"/>
    </row>
    <row r="19" ht="49" customHeight="1" spans="1:11">
      <c r="A19" s="7">
        <v>15</v>
      </c>
      <c r="B19" s="7" t="s">
        <v>7</v>
      </c>
      <c r="C19" s="11" t="s">
        <v>236</v>
      </c>
      <c r="D19" s="9">
        <v>391.07</v>
      </c>
      <c r="E19" s="10">
        <f t="shared" si="0"/>
        <v>293.3025</v>
      </c>
      <c r="F19" s="11" t="s">
        <v>237</v>
      </c>
      <c r="G19" s="11" t="s">
        <v>208</v>
      </c>
      <c r="H19" s="11" t="s">
        <v>237</v>
      </c>
      <c r="I19" s="11" t="s">
        <v>209</v>
      </c>
      <c r="J19" s="11" t="s">
        <v>209</v>
      </c>
      <c r="K19" s="19"/>
    </row>
    <row r="20" ht="49" customHeight="1" spans="1:11">
      <c r="A20" s="7">
        <v>16</v>
      </c>
      <c r="B20" s="7" t="s">
        <v>7</v>
      </c>
      <c r="C20" s="11" t="s">
        <v>238</v>
      </c>
      <c r="D20" s="9">
        <v>173.64</v>
      </c>
      <c r="E20" s="10">
        <f t="shared" si="0"/>
        <v>130.23</v>
      </c>
      <c r="F20" s="11" t="s">
        <v>239</v>
      </c>
      <c r="G20" s="11" t="s">
        <v>208</v>
      </c>
      <c r="H20" s="11" t="s">
        <v>239</v>
      </c>
      <c r="I20" s="11" t="s">
        <v>209</v>
      </c>
      <c r="J20" s="11" t="s">
        <v>209</v>
      </c>
      <c r="K20" s="19"/>
    </row>
    <row r="21" ht="49" customHeight="1" spans="1:11">
      <c r="A21" s="7">
        <v>17</v>
      </c>
      <c r="B21" s="7" t="s">
        <v>7</v>
      </c>
      <c r="C21" s="8" t="s">
        <v>240</v>
      </c>
      <c r="D21" s="9">
        <v>383.78</v>
      </c>
      <c r="E21" s="10">
        <f t="shared" si="0"/>
        <v>287.835</v>
      </c>
      <c r="F21" s="11" t="s">
        <v>241</v>
      </c>
      <c r="G21" s="11" t="s">
        <v>208</v>
      </c>
      <c r="H21" s="11" t="s">
        <v>241</v>
      </c>
      <c r="I21" s="11" t="s">
        <v>209</v>
      </c>
      <c r="J21" s="11" t="s">
        <v>209</v>
      </c>
      <c r="K21" s="19"/>
    </row>
    <row r="22" ht="49" customHeight="1" spans="1:11">
      <c r="A22" s="7">
        <v>18</v>
      </c>
      <c r="B22" s="7" t="s">
        <v>7</v>
      </c>
      <c r="C22" s="8" t="s">
        <v>242</v>
      </c>
      <c r="D22" s="9">
        <v>216.22</v>
      </c>
      <c r="E22" s="10">
        <f t="shared" si="0"/>
        <v>162.165</v>
      </c>
      <c r="F22" s="11" t="s">
        <v>243</v>
      </c>
      <c r="G22" s="11" t="s">
        <v>208</v>
      </c>
      <c r="H22" s="11" t="s">
        <v>243</v>
      </c>
      <c r="I22" s="11" t="s">
        <v>209</v>
      </c>
      <c r="J22" s="11" t="s">
        <v>209</v>
      </c>
      <c r="K22" s="19"/>
    </row>
    <row r="23" ht="49" customHeight="1" spans="1:11">
      <c r="A23" s="7">
        <v>19</v>
      </c>
      <c r="B23" s="7" t="s">
        <v>7</v>
      </c>
      <c r="C23" s="8" t="s">
        <v>244</v>
      </c>
      <c r="D23" s="9">
        <v>300</v>
      </c>
      <c r="E23" s="10">
        <f t="shared" si="0"/>
        <v>225</v>
      </c>
      <c r="F23" s="11" t="s">
        <v>211</v>
      </c>
      <c r="G23" s="11" t="s">
        <v>208</v>
      </c>
      <c r="H23" s="11" t="s">
        <v>211</v>
      </c>
      <c r="I23" s="11" t="s">
        <v>209</v>
      </c>
      <c r="J23" s="11" t="s">
        <v>209</v>
      </c>
      <c r="K23" s="19"/>
    </row>
    <row r="24" ht="49" customHeight="1" spans="1:11">
      <c r="A24" s="7">
        <v>20</v>
      </c>
      <c r="B24" s="7" t="s">
        <v>7</v>
      </c>
      <c r="C24" s="8" t="s">
        <v>245</v>
      </c>
      <c r="D24" s="9">
        <v>186</v>
      </c>
      <c r="E24" s="10">
        <f t="shared" si="0"/>
        <v>139.5</v>
      </c>
      <c r="F24" s="11" t="s">
        <v>227</v>
      </c>
      <c r="G24" s="11" t="s">
        <v>208</v>
      </c>
      <c r="H24" s="11" t="s">
        <v>227</v>
      </c>
      <c r="I24" s="11" t="s">
        <v>209</v>
      </c>
      <c r="J24" s="11" t="s">
        <v>209</v>
      </c>
      <c r="K24" s="19"/>
    </row>
    <row r="25" ht="49" customHeight="1" spans="1:11">
      <c r="A25" s="7">
        <v>21</v>
      </c>
      <c r="B25" s="7" t="s">
        <v>7</v>
      </c>
      <c r="C25" s="8" t="s">
        <v>246</v>
      </c>
      <c r="D25" s="9">
        <v>50</v>
      </c>
      <c r="E25" s="10">
        <f t="shared" si="0"/>
        <v>37.5</v>
      </c>
      <c r="F25" s="11" t="s">
        <v>247</v>
      </c>
      <c r="G25" s="11" t="s">
        <v>208</v>
      </c>
      <c r="H25" s="11" t="s">
        <v>247</v>
      </c>
      <c r="I25" s="11" t="s">
        <v>209</v>
      </c>
      <c r="J25" s="11" t="s">
        <v>209</v>
      </c>
      <c r="K25" s="19"/>
    </row>
    <row r="26" ht="49" customHeight="1" spans="1:11">
      <c r="A26" s="7">
        <v>22</v>
      </c>
      <c r="B26" s="7" t="s">
        <v>7</v>
      </c>
      <c r="C26" s="8" t="s">
        <v>248</v>
      </c>
      <c r="D26" s="9">
        <v>50</v>
      </c>
      <c r="E26" s="10">
        <f t="shared" si="0"/>
        <v>37.5</v>
      </c>
      <c r="F26" s="11" t="s">
        <v>247</v>
      </c>
      <c r="G26" s="11" t="s">
        <v>208</v>
      </c>
      <c r="H26" s="11" t="s">
        <v>247</v>
      </c>
      <c r="I26" s="11" t="s">
        <v>209</v>
      </c>
      <c r="J26" s="11" t="s">
        <v>209</v>
      </c>
      <c r="K26" s="19"/>
    </row>
    <row r="27" ht="21" customHeight="1" spans="1:235">
      <c r="A27" s="12" t="s">
        <v>147</v>
      </c>
      <c r="B27" s="13"/>
      <c r="C27" s="14"/>
      <c r="D27" s="15"/>
      <c r="E27" s="15"/>
      <c r="F27" s="15"/>
      <c r="G27" s="15"/>
      <c r="H27" s="16"/>
      <c r="I27" s="16"/>
      <c r="J27" s="15"/>
      <c r="K27" s="20"/>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c r="FP27" s="21"/>
      <c r="FQ27" s="21"/>
      <c r="FR27" s="21"/>
      <c r="FS27" s="21"/>
      <c r="FT27" s="21"/>
      <c r="FU27" s="21"/>
      <c r="FV27" s="21"/>
      <c r="FW27" s="21"/>
      <c r="FX27" s="21"/>
      <c r="FY27" s="21"/>
      <c r="FZ27" s="21"/>
      <c r="GA27" s="21"/>
      <c r="GB27" s="21"/>
      <c r="GC27" s="21"/>
      <c r="GD27" s="21"/>
      <c r="GE27" s="21"/>
      <c r="GF27" s="21"/>
      <c r="GG27" s="21"/>
      <c r="GH27" s="21"/>
      <c r="GI27" s="21"/>
      <c r="GJ27" s="21"/>
      <c r="GK27" s="21"/>
      <c r="GL27" s="21"/>
      <c r="GM27" s="21"/>
      <c r="GN27" s="21"/>
      <c r="GO27" s="21"/>
      <c r="GP27" s="21"/>
      <c r="GQ27" s="21"/>
      <c r="GR27" s="21"/>
      <c r="GS27" s="21"/>
      <c r="GT27" s="21"/>
      <c r="GU27" s="21"/>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row>
    <row r="28" ht="49" customHeight="1" spans="1:11">
      <c r="A28" s="7">
        <v>1</v>
      </c>
      <c r="B28" s="7" t="s">
        <v>7</v>
      </c>
      <c r="C28" s="11" t="s">
        <v>249</v>
      </c>
      <c r="D28" s="9">
        <v>950</v>
      </c>
      <c r="E28" s="10">
        <f t="shared" ref="E28:E45" si="1">D28*0.75</f>
        <v>712.5</v>
      </c>
      <c r="F28" s="11" t="s">
        <v>250</v>
      </c>
      <c r="G28" s="11" t="s">
        <v>208</v>
      </c>
      <c r="H28" s="11" t="s">
        <v>250</v>
      </c>
      <c r="I28" s="11" t="s">
        <v>209</v>
      </c>
      <c r="J28" s="11" t="s">
        <v>209</v>
      </c>
      <c r="K28" s="19"/>
    </row>
    <row r="29" ht="49" customHeight="1" spans="1:11">
      <c r="A29" s="7">
        <v>2</v>
      </c>
      <c r="B29" s="7" t="s">
        <v>7</v>
      </c>
      <c r="C29" s="8" t="s">
        <v>251</v>
      </c>
      <c r="D29" s="17">
        <v>276.74</v>
      </c>
      <c r="E29" s="10">
        <f t="shared" si="1"/>
        <v>207.555</v>
      </c>
      <c r="F29" s="11" t="s">
        <v>252</v>
      </c>
      <c r="G29" s="11" t="s">
        <v>208</v>
      </c>
      <c r="H29" s="11" t="s">
        <v>252</v>
      </c>
      <c r="I29" s="11" t="s">
        <v>209</v>
      </c>
      <c r="J29" s="11" t="s">
        <v>209</v>
      </c>
      <c r="K29" s="19"/>
    </row>
    <row r="30" ht="49" customHeight="1" spans="1:11">
      <c r="A30" s="7">
        <v>3</v>
      </c>
      <c r="B30" s="7" t="s">
        <v>7</v>
      </c>
      <c r="C30" s="11" t="s">
        <v>253</v>
      </c>
      <c r="D30" s="9">
        <v>80</v>
      </c>
      <c r="E30" s="10">
        <f t="shared" si="1"/>
        <v>60</v>
      </c>
      <c r="F30" s="11" t="s">
        <v>254</v>
      </c>
      <c r="G30" s="11" t="s">
        <v>208</v>
      </c>
      <c r="H30" s="11" t="s">
        <v>254</v>
      </c>
      <c r="I30" s="11" t="s">
        <v>209</v>
      </c>
      <c r="J30" s="11" t="s">
        <v>209</v>
      </c>
      <c r="K30" s="19"/>
    </row>
    <row r="31" ht="49" customHeight="1" spans="1:11">
      <c r="A31" s="7">
        <v>4</v>
      </c>
      <c r="B31" s="7" t="s">
        <v>7</v>
      </c>
      <c r="C31" s="11" t="s">
        <v>255</v>
      </c>
      <c r="D31" s="9">
        <v>143</v>
      </c>
      <c r="E31" s="10">
        <f t="shared" si="1"/>
        <v>107.25</v>
      </c>
      <c r="F31" s="11" t="s">
        <v>256</v>
      </c>
      <c r="G31" s="11" t="s">
        <v>208</v>
      </c>
      <c r="H31" s="11" t="s">
        <v>256</v>
      </c>
      <c r="I31" s="11" t="s">
        <v>209</v>
      </c>
      <c r="J31" s="11" t="s">
        <v>209</v>
      </c>
      <c r="K31" s="19"/>
    </row>
    <row r="32" ht="49" customHeight="1" spans="1:11">
      <c r="A32" s="7">
        <v>5</v>
      </c>
      <c r="B32" s="7" t="s">
        <v>7</v>
      </c>
      <c r="C32" s="11" t="s">
        <v>257</v>
      </c>
      <c r="D32" s="9">
        <v>1241.49</v>
      </c>
      <c r="E32" s="10">
        <f t="shared" si="1"/>
        <v>931.1175</v>
      </c>
      <c r="F32" s="11" t="s">
        <v>241</v>
      </c>
      <c r="G32" s="11" t="s">
        <v>208</v>
      </c>
      <c r="H32" s="11" t="s">
        <v>241</v>
      </c>
      <c r="I32" s="11" t="s">
        <v>209</v>
      </c>
      <c r="J32" s="11" t="s">
        <v>209</v>
      </c>
      <c r="K32" s="19"/>
    </row>
    <row r="33" ht="49" customHeight="1" spans="1:11">
      <c r="A33" s="7">
        <v>6</v>
      </c>
      <c r="B33" s="7" t="s">
        <v>7</v>
      </c>
      <c r="C33" s="11" t="s">
        <v>258</v>
      </c>
      <c r="D33" s="9">
        <v>4264.15</v>
      </c>
      <c r="E33" s="10">
        <f t="shared" si="1"/>
        <v>3198.1125</v>
      </c>
      <c r="F33" s="11" t="s">
        <v>259</v>
      </c>
      <c r="G33" s="11" t="s">
        <v>208</v>
      </c>
      <c r="H33" s="11" t="s">
        <v>259</v>
      </c>
      <c r="I33" s="11" t="s">
        <v>209</v>
      </c>
      <c r="J33" s="11" t="s">
        <v>209</v>
      </c>
      <c r="K33" s="19"/>
    </row>
    <row r="34" ht="49" customHeight="1" spans="1:11">
      <c r="A34" s="7">
        <v>7</v>
      </c>
      <c r="B34" s="7" t="s">
        <v>7</v>
      </c>
      <c r="C34" s="8" t="s">
        <v>260</v>
      </c>
      <c r="D34" s="17">
        <v>100</v>
      </c>
      <c r="E34" s="10">
        <f t="shared" si="1"/>
        <v>75</v>
      </c>
      <c r="F34" s="11" t="s">
        <v>261</v>
      </c>
      <c r="G34" s="11" t="s">
        <v>208</v>
      </c>
      <c r="H34" s="11" t="s">
        <v>261</v>
      </c>
      <c r="I34" s="11" t="s">
        <v>209</v>
      </c>
      <c r="J34" s="11" t="s">
        <v>209</v>
      </c>
      <c r="K34" s="19"/>
    </row>
    <row r="35" ht="49" customHeight="1" spans="1:11">
      <c r="A35" s="7">
        <v>8</v>
      </c>
      <c r="B35" s="7" t="s">
        <v>7</v>
      </c>
      <c r="C35" s="8" t="s">
        <v>262</v>
      </c>
      <c r="D35" s="17">
        <v>285.86</v>
      </c>
      <c r="E35" s="10">
        <f t="shared" si="1"/>
        <v>214.395</v>
      </c>
      <c r="F35" s="11" t="s">
        <v>247</v>
      </c>
      <c r="G35" s="11" t="s">
        <v>208</v>
      </c>
      <c r="H35" s="11" t="s">
        <v>247</v>
      </c>
      <c r="I35" s="11" t="s">
        <v>209</v>
      </c>
      <c r="J35" s="11" t="s">
        <v>209</v>
      </c>
      <c r="K35" s="19"/>
    </row>
    <row r="36" ht="49" customHeight="1" spans="1:11">
      <c r="A36" s="7">
        <v>9</v>
      </c>
      <c r="B36" s="7" t="s">
        <v>7</v>
      </c>
      <c r="C36" s="8" t="s">
        <v>263</v>
      </c>
      <c r="D36" s="17">
        <v>150</v>
      </c>
      <c r="E36" s="10">
        <f t="shared" si="1"/>
        <v>112.5</v>
      </c>
      <c r="F36" s="11" t="s">
        <v>256</v>
      </c>
      <c r="G36" s="11" t="s">
        <v>208</v>
      </c>
      <c r="H36" s="11" t="s">
        <v>256</v>
      </c>
      <c r="I36" s="11" t="s">
        <v>209</v>
      </c>
      <c r="J36" s="11" t="s">
        <v>209</v>
      </c>
      <c r="K36" s="19"/>
    </row>
    <row r="37" ht="49" customHeight="1" spans="1:11">
      <c r="A37" s="7">
        <v>10</v>
      </c>
      <c r="B37" s="7" t="s">
        <v>7</v>
      </c>
      <c r="C37" s="8" t="s">
        <v>264</v>
      </c>
      <c r="D37" s="17">
        <v>89.61</v>
      </c>
      <c r="E37" s="10">
        <f t="shared" si="1"/>
        <v>67.2075</v>
      </c>
      <c r="F37" s="11" t="s">
        <v>237</v>
      </c>
      <c r="G37" s="11" t="s">
        <v>208</v>
      </c>
      <c r="H37" s="11" t="s">
        <v>237</v>
      </c>
      <c r="I37" s="11" t="s">
        <v>209</v>
      </c>
      <c r="J37" s="11" t="s">
        <v>209</v>
      </c>
      <c r="K37" s="19"/>
    </row>
    <row r="38" ht="49" customHeight="1" spans="1:11">
      <c r="A38" s="7">
        <v>11</v>
      </c>
      <c r="B38" s="7" t="s">
        <v>7</v>
      </c>
      <c r="C38" s="8" t="s">
        <v>265</v>
      </c>
      <c r="D38" s="17">
        <v>99.05</v>
      </c>
      <c r="E38" s="10">
        <f t="shared" si="1"/>
        <v>74.2875</v>
      </c>
      <c r="F38" s="11" t="s">
        <v>237</v>
      </c>
      <c r="G38" s="11" t="s">
        <v>208</v>
      </c>
      <c r="H38" s="11" t="s">
        <v>237</v>
      </c>
      <c r="I38" s="11" t="s">
        <v>209</v>
      </c>
      <c r="J38" s="11" t="s">
        <v>209</v>
      </c>
      <c r="K38" s="19"/>
    </row>
    <row r="39" ht="49" customHeight="1" spans="1:11">
      <c r="A39" s="7">
        <v>12</v>
      </c>
      <c r="B39" s="7" t="s">
        <v>7</v>
      </c>
      <c r="C39" s="8" t="s">
        <v>266</v>
      </c>
      <c r="D39" s="17">
        <v>80</v>
      </c>
      <c r="E39" s="10">
        <f t="shared" si="1"/>
        <v>60</v>
      </c>
      <c r="F39" s="11" t="s">
        <v>267</v>
      </c>
      <c r="G39" s="11" t="s">
        <v>208</v>
      </c>
      <c r="H39" s="11" t="s">
        <v>267</v>
      </c>
      <c r="I39" s="11" t="s">
        <v>209</v>
      </c>
      <c r="J39" s="11" t="s">
        <v>209</v>
      </c>
      <c r="K39" s="19"/>
    </row>
    <row r="40" ht="49" customHeight="1" spans="1:11">
      <c r="A40" s="7">
        <v>13</v>
      </c>
      <c r="B40" s="7" t="s">
        <v>7</v>
      </c>
      <c r="C40" s="8" t="s">
        <v>268</v>
      </c>
      <c r="D40" s="17">
        <v>200</v>
      </c>
      <c r="E40" s="10">
        <f t="shared" si="1"/>
        <v>150</v>
      </c>
      <c r="F40" s="11" t="s">
        <v>252</v>
      </c>
      <c r="G40" s="11" t="s">
        <v>208</v>
      </c>
      <c r="H40" s="11" t="s">
        <v>252</v>
      </c>
      <c r="I40" s="11" t="s">
        <v>209</v>
      </c>
      <c r="J40" s="11" t="s">
        <v>209</v>
      </c>
      <c r="K40" s="19"/>
    </row>
    <row r="41" ht="49" customHeight="1" spans="1:11">
      <c r="A41" s="7">
        <v>14</v>
      </c>
      <c r="B41" s="7" t="s">
        <v>7</v>
      </c>
      <c r="C41" s="8" t="s">
        <v>269</v>
      </c>
      <c r="D41" s="17">
        <v>184.6</v>
      </c>
      <c r="E41" s="10">
        <f t="shared" si="1"/>
        <v>138.45</v>
      </c>
      <c r="F41" s="11" t="s">
        <v>270</v>
      </c>
      <c r="G41" s="11" t="s">
        <v>208</v>
      </c>
      <c r="H41" s="11" t="s">
        <v>270</v>
      </c>
      <c r="I41" s="11" t="s">
        <v>209</v>
      </c>
      <c r="J41" s="11" t="s">
        <v>209</v>
      </c>
      <c r="K41" s="19"/>
    </row>
    <row r="42" ht="49" customHeight="1" spans="1:11">
      <c r="A42" s="7">
        <v>15</v>
      </c>
      <c r="B42" s="7" t="s">
        <v>7</v>
      </c>
      <c r="C42" s="8" t="s">
        <v>271</v>
      </c>
      <c r="D42" s="17">
        <v>30</v>
      </c>
      <c r="E42" s="10">
        <f t="shared" si="1"/>
        <v>22.5</v>
      </c>
      <c r="F42" s="11" t="s">
        <v>247</v>
      </c>
      <c r="G42" s="11" t="s">
        <v>208</v>
      </c>
      <c r="H42" s="11" t="s">
        <v>247</v>
      </c>
      <c r="I42" s="11" t="s">
        <v>209</v>
      </c>
      <c r="J42" s="11" t="s">
        <v>209</v>
      </c>
      <c r="K42" s="19"/>
    </row>
    <row r="43" ht="49" customHeight="1" spans="1:11">
      <c r="A43" s="7">
        <v>16</v>
      </c>
      <c r="B43" s="7" t="s">
        <v>7</v>
      </c>
      <c r="C43" s="8" t="s">
        <v>272</v>
      </c>
      <c r="D43" s="17">
        <v>340</v>
      </c>
      <c r="E43" s="10">
        <f t="shared" si="1"/>
        <v>255</v>
      </c>
      <c r="F43" s="11" t="s">
        <v>273</v>
      </c>
      <c r="G43" s="11" t="s">
        <v>208</v>
      </c>
      <c r="H43" s="11" t="s">
        <v>273</v>
      </c>
      <c r="I43" s="11" t="s">
        <v>209</v>
      </c>
      <c r="J43" s="11" t="s">
        <v>209</v>
      </c>
      <c r="K43" s="19"/>
    </row>
    <row r="44" ht="49" customHeight="1" spans="1:11">
      <c r="A44" s="7">
        <v>17</v>
      </c>
      <c r="B44" s="7" t="s">
        <v>7</v>
      </c>
      <c r="C44" s="8" t="s">
        <v>274</v>
      </c>
      <c r="D44" s="17">
        <v>465.97</v>
      </c>
      <c r="E44" s="10">
        <f t="shared" si="1"/>
        <v>349.4775</v>
      </c>
      <c r="F44" s="11" t="s">
        <v>275</v>
      </c>
      <c r="G44" s="11" t="s">
        <v>208</v>
      </c>
      <c r="H44" s="11" t="s">
        <v>275</v>
      </c>
      <c r="I44" s="11" t="s">
        <v>209</v>
      </c>
      <c r="J44" s="11" t="s">
        <v>209</v>
      </c>
      <c r="K44" s="19"/>
    </row>
    <row r="45" ht="49" customHeight="1" spans="1:11">
      <c r="A45" s="7">
        <v>18</v>
      </c>
      <c r="B45" s="7" t="s">
        <v>7</v>
      </c>
      <c r="C45" s="8" t="s">
        <v>276</v>
      </c>
      <c r="D45" s="17">
        <v>370</v>
      </c>
      <c r="E45" s="10">
        <f t="shared" si="1"/>
        <v>277.5</v>
      </c>
      <c r="F45" s="11" t="s">
        <v>277</v>
      </c>
      <c r="G45" s="11" t="s">
        <v>208</v>
      </c>
      <c r="H45" s="11" t="s">
        <v>277</v>
      </c>
      <c r="I45" s="11" t="s">
        <v>209</v>
      </c>
      <c r="J45" s="11" t="s">
        <v>209</v>
      </c>
      <c r="K45" s="19"/>
    </row>
  </sheetData>
  <mergeCells count="3">
    <mergeCell ref="A2:J2"/>
    <mergeCell ref="A4:C4"/>
    <mergeCell ref="A27:C27"/>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资金来源表</vt:lpstr>
      <vt:lpstr>项目投入明细</vt:lpstr>
      <vt:lpstr>2021年示范县统计</vt:lpstr>
      <vt:lpstr>资产管理统计表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2021-08-23T09:45:25Z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2052-11.1.0.7832</vt:lpwstr>
  </property>
  <property fmtid="{D5CDD505-2E9C-101B-9397-08002B2CF9AE}" pid="3" name="ICV">
    <vt:lpwstr>5DD722F4D24F469C90C6CC34D4CDC1E4</vt:lpwstr>
  </property>
</Properties>
</file>